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V:\Direction_europe_rayonnement-international\02_FESI\02_7_IFS_VI\01_docs_source\04_Docs_Types\05_CSF-Paiement-Indus\1.Liste de pièces remboursement\"/>
    </mc:Choice>
  </mc:AlternateContent>
  <xr:revisionPtr revIDLastSave="0" documentId="13_ncr:1_{26F0EDD7-3ACC-4C7D-95EB-82B68B43DE39}" xr6:coauthVersionLast="47" xr6:coauthVersionMax="47" xr10:uidLastSave="{00000000-0000-0000-0000-000000000000}"/>
  <bookViews>
    <workbookView xWindow="-120" yWindow="-120" windowWidth="29040" windowHeight="15840" xr2:uid="{00000000-000D-0000-FFFF-FFFF00000000}"/>
  </bookViews>
  <sheets>
    <sheet name="Notice" sheetId="22" r:id="rId1"/>
    <sheet name="Dépenses" sheetId="1" r:id="rId2"/>
    <sheet name="Détail - Personnels" sheetId="25" r:id="rId3"/>
    <sheet name="Contrib en nature" sheetId="24" r:id="rId4"/>
    <sheet name="Ressources" sheetId="19" r:id="rId5"/>
    <sheet name="Récap par catégorie de dépense" sheetId="20" state="hidden" r:id="rId6"/>
    <sheet name="Liste catégories de dépenses" sheetId="15" state="hidden" r:id="rId7"/>
  </sheets>
  <externalReferences>
    <externalReference r:id="rId8"/>
  </externalReferences>
  <definedNames>
    <definedName name="_xlnm.Print_Titles" localSheetId="2">'Détail - Personnels'!$1:$7</definedName>
    <definedName name="libelle_indic">'[1]liste indic'!$A$1:$C$36</definedName>
    <definedName name="liste_OS">'[1]liste OS'!$A$1:$B$17</definedName>
    <definedName name="_xlnm.Print_Area" localSheetId="1">Dépenses!$A$1:$M$400</definedName>
    <definedName name="_xlnm.Print_Area" localSheetId="2">'Détail - Personnels'!$A$1:$K$467</definedName>
    <definedName name="_xlnm.Print_Area" localSheetId="0">Notice!$A$1:$B$16</definedName>
    <definedName name="_xlnm.Print_Area" localSheetId="4">Ressources!$A$1:$K$29</definedName>
  </definedNames>
  <calcPr calcId="191029" iterateDelta="1E-4"/>
  <pivotCaches>
    <pivotCache cacheId="2" r:id="rId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5" l="1"/>
  <c r="B5" i="25" l="1"/>
  <c r="B4" i="25"/>
  <c r="B3" i="25"/>
  <c r="B351" i="25" s="1"/>
  <c r="S9" i="25"/>
  <c r="T9" i="25" s="1"/>
  <c r="E29" i="25" s="1"/>
  <c r="D14" i="25"/>
  <c r="F14" i="25"/>
  <c r="D15" i="25"/>
  <c r="F15" i="25"/>
  <c r="D16" i="25"/>
  <c r="D26" i="25" s="1"/>
  <c r="F16" i="25"/>
  <c r="D17" i="25"/>
  <c r="F17" i="25"/>
  <c r="D18" i="25"/>
  <c r="F18" i="25"/>
  <c r="D19" i="25"/>
  <c r="F19" i="25"/>
  <c r="D20" i="25"/>
  <c r="F20" i="25"/>
  <c r="D21" i="25"/>
  <c r="F21" i="25"/>
  <c r="D22" i="25"/>
  <c r="F22" i="25"/>
  <c r="D23" i="25"/>
  <c r="F23" i="25"/>
  <c r="D24" i="25"/>
  <c r="F24" i="25"/>
  <c r="D25" i="25"/>
  <c r="F25" i="25"/>
  <c r="B26" i="25"/>
  <c r="C26" i="25"/>
  <c r="E26" i="25"/>
  <c r="O26" i="25"/>
  <c r="P26" i="25"/>
  <c r="C29" i="25"/>
  <c r="D29" i="25"/>
  <c r="F29" i="25"/>
  <c r="S32" i="25"/>
  <c r="T32" i="25" s="1"/>
  <c r="E52" i="25" s="1"/>
  <c r="D37" i="25"/>
  <c r="F37" i="25"/>
  <c r="D38" i="25"/>
  <c r="F38" i="25"/>
  <c r="D39" i="25"/>
  <c r="F39" i="25"/>
  <c r="D40" i="25"/>
  <c r="F40" i="25"/>
  <c r="D41" i="25"/>
  <c r="F41" i="25"/>
  <c r="D42" i="25"/>
  <c r="F42" i="25"/>
  <c r="D43" i="25"/>
  <c r="F43" i="25"/>
  <c r="D44" i="25"/>
  <c r="F44" i="25"/>
  <c r="D45" i="25"/>
  <c r="F45" i="25"/>
  <c r="D46" i="25"/>
  <c r="F46" i="25"/>
  <c r="D47" i="25"/>
  <c r="F47" i="25"/>
  <c r="D48" i="25"/>
  <c r="F48" i="25"/>
  <c r="B49" i="25"/>
  <c r="C49" i="25"/>
  <c r="D49" i="25"/>
  <c r="E49" i="25"/>
  <c r="O49" i="25"/>
  <c r="P49" i="25"/>
  <c r="B52" i="25"/>
  <c r="C52" i="25"/>
  <c r="D52" i="25"/>
  <c r="F52" i="25"/>
  <c r="I52" i="25"/>
  <c r="S55" i="25"/>
  <c r="T55" i="25"/>
  <c r="D60" i="25"/>
  <c r="F60" i="25"/>
  <c r="D61" i="25"/>
  <c r="F61" i="25"/>
  <c r="D62" i="25"/>
  <c r="F62" i="25"/>
  <c r="D63" i="25"/>
  <c r="F63" i="25"/>
  <c r="D64" i="25"/>
  <c r="F64" i="25"/>
  <c r="D65" i="25"/>
  <c r="F65" i="25"/>
  <c r="D66" i="25"/>
  <c r="F66" i="25"/>
  <c r="D67" i="25"/>
  <c r="F67" i="25"/>
  <c r="D68" i="25"/>
  <c r="F68" i="25"/>
  <c r="D69" i="25"/>
  <c r="F69" i="25"/>
  <c r="D70" i="25"/>
  <c r="F70" i="25"/>
  <c r="D71" i="25"/>
  <c r="F71" i="25"/>
  <c r="B72" i="25"/>
  <c r="C72" i="25"/>
  <c r="D72" i="25"/>
  <c r="I75" i="25" s="1"/>
  <c r="E72" i="25"/>
  <c r="J72" i="25"/>
  <c r="G72" i="25" s="1"/>
  <c r="O72" i="25"/>
  <c r="P72" i="25"/>
  <c r="B75" i="25"/>
  <c r="C75" i="25"/>
  <c r="D75" i="25"/>
  <c r="E75" i="25"/>
  <c r="F75" i="25"/>
  <c r="S78" i="25"/>
  <c r="T78" i="25"/>
  <c r="E98" i="25" s="1"/>
  <c r="D83" i="25"/>
  <c r="F83" i="25"/>
  <c r="D84" i="25"/>
  <c r="F84" i="25"/>
  <c r="F95" i="25" s="1"/>
  <c r="D85" i="25"/>
  <c r="F85" i="25"/>
  <c r="D86" i="25"/>
  <c r="D95" i="25" s="1"/>
  <c r="F86" i="25"/>
  <c r="D87" i="25"/>
  <c r="F87" i="25"/>
  <c r="D88" i="25"/>
  <c r="F88" i="25"/>
  <c r="D89" i="25"/>
  <c r="F89" i="25"/>
  <c r="D90" i="25"/>
  <c r="F90" i="25"/>
  <c r="D91" i="25"/>
  <c r="F91" i="25"/>
  <c r="D92" i="25"/>
  <c r="F92" i="25"/>
  <c r="D93" i="25"/>
  <c r="F93" i="25"/>
  <c r="D94" i="25"/>
  <c r="F94" i="25"/>
  <c r="B95" i="25"/>
  <c r="C95" i="25"/>
  <c r="E95" i="25"/>
  <c r="O95" i="25"/>
  <c r="P95" i="25"/>
  <c r="B98" i="25"/>
  <c r="C98" i="25"/>
  <c r="D98" i="25"/>
  <c r="F98" i="25"/>
  <c r="S101" i="25"/>
  <c r="T101" i="25" s="1"/>
  <c r="E121" i="25" s="1"/>
  <c r="D106" i="25"/>
  <c r="F106" i="25"/>
  <c r="D107" i="25"/>
  <c r="F107" i="25"/>
  <c r="F118" i="25" s="1"/>
  <c r="D108" i="25"/>
  <c r="F108" i="25"/>
  <c r="D109" i="25"/>
  <c r="F109" i="25"/>
  <c r="D110" i="25"/>
  <c r="F110" i="25"/>
  <c r="D111" i="25"/>
  <c r="F111" i="25"/>
  <c r="D112" i="25"/>
  <c r="F112" i="25"/>
  <c r="D113" i="25"/>
  <c r="F113" i="25"/>
  <c r="D114" i="25"/>
  <c r="F114" i="25"/>
  <c r="D115" i="25"/>
  <c r="F115" i="25"/>
  <c r="D116" i="25"/>
  <c r="F116" i="25"/>
  <c r="D117" i="25"/>
  <c r="F117" i="25"/>
  <c r="B118" i="25"/>
  <c r="C118" i="25"/>
  <c r="D118" i="25"/>
  <c r="E118" i="25"/>
  <c r="J118" i="25"/>
  <c r="G118" i="25" s="1"/>
  <c r="T121" i="25" s="1"/>
  <c r="O118" i="25"/>
  <c r="P118" i="25"/>
  <c r="B121" i="25"/>
  <c r="C121" i="25"/>
  <c r="D121" i="25"/>
  <c r="F121" i="25"/>
  <c r="I121" i="25"/>
  <c r="S124" i="25"/>
  <c r="T124" i="25"/>
  <c r="D129" i="25"/>
  <c r="F129" i="25"/>
  <c r="F141" i="25" s="1"/>
  <c r="D130" i="25"/>
  <c r="F130" i="25"/>
  <c r="D131" i="25"/>
  <c r="F131" i="25"/>
  <c r="D132" i="25"/>
  <c r="D141" i="25" s="1"/>
  <c r="F132" i="25"/>
  <c r="D133" i="25"/>
  <c r="F133" i="25"/>
  <c r="D134" i="25"/>
  <c r="F134" i="25"/>
  <c r="D135" i="25"/>
  <c r="F135" i="25"/>
  <c r="D136" i="25"/>
  <c r="F136" i="25"/>
  <c r="D137" i="25"/>
  <c r="F137" i="25"/>
  <c r="D138" i="25"/>
  <c r="F138" i="25"/>
  <c r="D139" i="25"/>
  <c r="F139" i="25"/>
  <c r="D140" i="25"/>
  <c r="F140" i="25"/>
  <c r="B141" i="25"/>
  <c r="C141" i="25"/>
  <c r="E141" i="25"/>
  <c r="O141" i="25"/>
  <c r="P141" i="25"/>
  <c r="B144" i="25"/>
  <c r="C144" i="25"/>
  <c r="D144" i="25"/>
  <c r="E144" i="25"/>
  <c r="F144" i="25"/>
  <c r="S147" i="25"/>
  <c r="T147" i="25"/>
  <c r="E167" i="25" s="1"/>
  <c r="D152" i="25"/>
  <c r="D164" i="25" s="1"/>
  <c r="F152" i="25"/>
  <c r="D153" i="25"/>
  <c r="F153" i="25"/>
  <c r="F164" i="25" s="1"/>
  <c r="D154" i="25"/>
  <c r="F154" i="25"/>
  <c r="D155" i="25"/>
  <c r="F155" i="25"/>
  <c r="D156" i="25"/>
  <c r="F156" i="25"/>
  <c r="D157" i="25"/>
  <c r="F157" i="25"/>
  <c r="D158" i="25"/>
  <c r="F158" i="25"/>
  <c r="D159" i="25"/>
  <c r="F159" i="25"/>
  <c r="D160" i="25"/>
  <c r="F160" i="25"/>
  <c r="D161" i="25"/>
  <c r="F161" i="25"/>
  <c r="D162" i="25"/>
  <c r="F162" i="25"/>
  <c r="D163" i="25"/>
  <c r="F163" i="25"/>
  <c r="B164" i="25"/>
  <c r="C164" i="25"/>
  <c r="E164" i="25"/>
  <c r="O164" i="25"/>
  <c r="P164" i="25"/>
  <c r="B167" i="25"/>
  <c r="C167" i="25"/>
  <c r="D167" i="25"/>
  <c r="F167" i="25"/>
  <c r="S170" i="25"/>
  <c r="T170" i="25"/>
  <c r="E190" i="25" s="1"/>
  <c r="D175" i="25"/>
  <c r="F175" i="25"/>
  <c r="D176" i="25"/>
  <c r="F176" i="25"/>
  <c r="D177" i="25"/>
  <c r="F177" i="25"/>
  <c r="D178" i="25"/>
  <c r="F178" i="25"/>
  <c r="D179" i="25"/>
  <c r="F179" i="25"/>
  <c r="D180" i="25"/>
  <c r="F180" i="25"/>
  <c r="D181" i="25"/>
  <c r="F181" i="25"/>
  <c r="D182" i="25"/>
  <c r="F182" i="25"/>
  <c r="D183" i="25"/>
  <c r="F183" i="25"/>
  <c r="D184" i="25"/>
  <c r="F184" i="25"/>
  <c r="D185" i="25"/>
  <c r="F185" i="25"/>
  <c r="D186" i="25"/>
  <c r="F186" i="25"/>
  <c r="B187" i="25"/>
  <c r="C187" i="25"/>
  <c r="D187" i="25"/>
  <c r="E187" i="25"/>
  <c r="J187" i="25"/>
  <c r="G187" i="25" s="1"/>
  <c r="T190" i="25" s="1"/>
  <c r="O187" i="25"/>
  <c r="P187" i="25"/>
  <c r="B190" i="25"/>
  <c r="C190" i="25"/>
  <c r="D190" i="25"/>
  <c r="F190" i="25"/>
  <c r="I190" i="25"/>
  <c r="S193" i="25"/>
  <c r="T193" i="25"/>
  <c r="D198" i="25"/>
  <c r="F198" i="25"/>
  <c r="D199" i="25"/>
  <c r="F199" i="25"/>
  <c r="D200" i="25"/>
  <c r="F200" i="25"/>
  <c r="D201" i="25"/>
  <c r="D210" i="25" s="1"/>
  <c r="F201" i="25"/>
  <c r="D202" i="25"/>
  <c r="F202" i="25"/>
  <c r="D203" i="25"/>
  <c r="F203" i="25"/>
  <c r="D204" i="25"/>
  <c r="F204" i="25"/>
  <c r="D205" i="25"/>
  <c r="F205" i="25"/>
  <c r="D206" i="25"/>
  <c r="F206" i="25"/>
  <c r="D207" i="25"/>
  <c r="F207" i="25"/>
  <c r="D208" i="25"/>
  <c r="F208" i="25"/>
  <c r="D209" i="25"/>
  <c r="F209" i="25"/>
  <c r="B210" i="25"/>
  <c r="C210" i="25"/>
  <c r="E210" i="25"/>
  <c r="O210" i="25"/>
  <c r="P210" i="25"/>
  <c r="B213" i="25"/>
  <c r="C213" i="25"/>
  <c r="D213" i="25"/>
  <c r="E213" i="25"/>
  <c r="F213" i="25"/>
  <c r="S216" i="25"/>
  <c r="T216" i="25"/>
  <c r="E236" i="25" s="1"/>
  <c r="D221" i="25"/>
  <c r="D233" i="25" s="1"/>
  <c r="F221" i="25"/>
  <c r="D222" i="25"/>
  <c r="F222" i="25"/>
  <c r="F233" i="25" s="1"/>
  <c r="D223" i="25"/>
  <c r="F223" i="25"/>
  <c r="D224" i="25"/>
  <c r="F224" i="25"/>
  <c r="D225" i="25"/>
  <c r="F225" i="25"/>
  <c r="D226" i="25"/>
  <c r="F226" i="25"/>
  <c r="D227" i="25"/>
  <c r="F227" i="25"/>
  <c r="D228" i="25"/>
  <c r="F228" i="25"/>
  <c r="D229" i="25"/>
  <c r="F229" i="25"/>
  <c r="D230" i="25"/>
  <c r="F230" i="25"/>
  <c r="D231" i="25"/>
  <c r="F231" i="25"/>
  <c r="D232" i="25"/>
  <c r="F232" i="25"/>
  <c r="B233" i="25"/>
  <c r="C233" i="25"/>
  <c r="E233" i="25"/>
  <c r="O233" i="25"/>
  <c r="P233" i="25"/>
  <c r="B236" i="25"/>
  <c r="C236" i="25"/>
  <c r="D236" i="25"/>
  <c r="F236" i="25"/>
  <c r="S239" i="25"/>
  <c r="T239" i="25"/>
  <c r="E259" i="25" s="1"/>
  <c r="D244" i="25"/>
  <c r="F244" i="25"/>
  <c r="D245" i="25"/>
  <c r="F245" i="25"/>
  <c r="D246" i="25"/>
  <c r="F246" i="25"/>
  <c r="D247" i="25"/>
  <c r="F247" i="25"/>
  <c r="D248" i="25"/>
  <c r="F248" i="25"/>
  <c r="D249" i="25"/>
  <c r="F249" i="25"/>
  <c r="D250" i="25"/>
  <c r="F250" i="25"/>
  <c r="D251" i="25"/>
  <c r="F251" i="25"/>
  <c r="D252" i="25"/>
  <c r="F252" i="25"/>
  <c r="D253" i="25"/>
  <c r="F253" i="25"/>
  <c r="D254" i="25"/>
  <c r="F254" i="25"/>
  <c r="D255" i="25"/>
  <c r="F255" i="25"/>
  <c r="B256" i="25"/>
  <c r="C256" i="25"/>
  <c r="D256" i="25"/>
  <c r="E256" i="25"/>
  <c r="J256" i="25"/>
  <c r="G256" i="25" s="1"/>
  <c r="T259" i="25" s="1"/>
  <c r="O256" i="25"/>
  <c r="P256" i="25"/>
  <c r="B259" i="25"/>
  <c r="C259" i="25"/>
  <c r="D259" i="25"/>
  <c r="F259" i="25"/>
  <c r="I259" i="25"/>
  <c r="S262" i="25"/>
  <c r="T262" i="25"/>
  <c r="D267" i="25"/>
  <c r="F267" i="25"/>
  <c r="F279" i="25" s="1"/>
  <c r="D268" i="25"/>
  <c r="F268" i="25"/>
  <c r="D269" i="25"/>
  <c r="F269" i="25"/>
  <c r="D270" i="25"/>
  <c r="D279" i="25" s="1"/>
  <c r="F270" i="25"/>
  <c r="D271" i="25"/>
  <c r="F271" i="25"/>
  <c r="D272" i="25"/>
  <c r="F272" i="25"/>
  <c r="D273" i="25"/>
  <c r="F273" i="25"/>
  <c r="D274" i="25"/>
  <c r="F274" i="25"/>
  <c r="D275" i="25"/>
  <c r="F275" i="25"/>
  <c r="D276" i="25"/>
  <c r="F276" i="25"/>
  <c r="D277" i="25"/>
  <c r="F277" i="25"/>
  <c r="D278" i="25"/>
  <c r="F278" i="25"/>
  <c r="B279" i="25"/>
  <c r="C279" i="25"/>
  <c r="E279" i="25"/>
  <c r="O279" i="25"/>
  <c r="P279" i="25"/>
  <c r="B282" i="25"/>
  <c r="C282" i="25"/>
  <c r="D282" i="25"/>
  <c r="E282" i="25"/>
  <c r="F282" i="25"/>
  <c r="S285" i="25"/>
  <c r="T285" i="25"/>
  <c r="E305" i="25" s="1"/>
  <c r="D290" i="25"/>
  <c r="D302" i="25" s="1"/>
  <c r="F290" i="25"/>
  <c r="D291" i="25"/>
  <c r="F291" i="25"/>
  <c r="F302" i="25" s="1"/>
  <c r="D292" i="25"/>
  <c r="F292" i="25"/>
  <c r="D293" i="25"/>
  <c r="F293" i="25"/>
  <c r="D294" i="25"/>
  <c r="F294" i="25"/>
  <c r="D295" i="25"/>
  <c r="F295" i="25"/>
  <c r="D296" i="25"/>
  <c r="F296" i="25"/>
  <c r="D297" i="25"/>
  <c r="F297" i="25"/>
  <c r="D298" i="25"/>
  <c r="F298" i="25"/>
  <c r="D299" i="25"/>
  <c r="F299" i="25"/>
  <c r="D300" i="25"/>
  <c r="F300" i="25"/>
  <c r="D301" i="25"/>
  <c r="F301" i="25"/>
  <c r="B302" i="25"/>
  <c r="C302" i="25"/>
  <c r="E302" i="25"/>
  <c r="O302" i="25"/>
  <c r="P302" i="25"/>
  <c r="B305" i="25"/>
  <c r="C305" i="25"/>
  <c r="D305" i="25"/>
  <c r="F305" i="25"/>
  <c r="S308" i="25"/>
  <c r="T308" i="25"/>
  <c r="E328" i="25" s="1"/>
  <c r="D313" i="25"/>
  <c r="F313" i="25"/>
  <c r="F325" i="25" s="1"/>
  <c r="D314" i="25"/>
  <c r="F314" i="25"/>
  <c r="D315" i="25"/>
  <c r="F315" i="25"/>
  <c r="D316" i="25"/>
  <c r="F316" i="25"/>
  <c r="D317" i="25"/>
  <c r="F317" i="25"/>
  <c r="D318" i="25"/>
  <c r="F318" i="25"/>
  <c r="D319" i="25"/>
  <c r="F319" i="25"/>
  <c r="D320" i="25"/>
  <c r="F320" i="25"/>
  <c r="D321" i="25"/>
  <c r="F321" i="25"/>
  <c r="D322" i="25"/>
  <c r="F322" i="25"/>
  <c r="D323" i="25"/>
  <c r="F323" i="25"/>
  <c r="D324" i="25"/>
  <c r="F324" i="25"/>
  <c r="B325" i="25"/>
  <c r="C325" i="25"/>
  <c r="D325" i="25"/>
  <c r="E325" i="25"/>
  <c r="J325" i="25"/>
  <c r="G325" i="25" s="1"/>
  <c r="T328" i="25" s="1"/>
  <c r="O325" i="25"/>
  <c r="P325" i="25"/>
  <c r="B328" i="25"/>
  <c r="C328" i="25"/>
  <c r="D328" i="25"/>
  <c r="F328" i="25"/>
  <c r="I328" i="25"/>
  <c r="S331" i="25"/>
  <c r="T331" i="25"/>
  <c r="D336" i="25"/>
  <c r="F336" i="25"/>
  <c r="F348" i="25" s="1"/>
  <c r="D337" i="25"/>
  <c r="F337" i="25"/>
  <c r="D338" i="25"/>
  <c r="F338" i="25"/>
  <c r="D339" i="25"/>
  <c r="F339" i="25"/>
  <c r="D340" i="25"/>
  <c r="F340" i="25"/>
  <c r="D341" i="25"/>
  <c r="F341" i="25"/>
  <c r="D342" i="25"/>
  <c r="F342" i="25"/>
  <c r="D343" i="25"/>
  <c r="F343" i="25"/>
  <c r="D344" i="25"/>
  <c r="F344" i="25"/>
  <c r="D345" i="25"/>
  <c r="F345" i="25"/>
  <c r="D346" i="25"/>
  <c r="F346" i="25"/>
  <c r="D347" i="25"/>
  <c r="F347" i="25"/>
  <c r="B348" i="25"/>
  <c r="C348" i="25"/>
  <c r="D348" i="25"/>
  <c r="E348" i="25"/>
  <c r="J348" i="25"/>
  <c r="G348" i="25" s="1"/>
  <c r="T351" i="25" s="1"/>
  <c r="O348" i="25"/>
  <c r="P348" i="25"/>
  <c r="C351" i="25"/>
  <c r="D351" i="25"/>
  <c r="E351" i="25"/>
  <c r="F351" i="25"/>
  <c r="I351" i="25"/>
  <c r="S354" i="25"/>
  <c r="T354" i="25"/>
  <c r="E374" i="25" s="1"/>
  <c r="D359" i="25"/>
  <c r="D371" i="25" s="1"/>
  <c r="F359" i="25"/>
  <c r="D360" i="25"/>
  <c r="F360" i="25"/>
  <c r="D361" i="25"/>
  <c r="F361" i="25"/>
  <c r="D362" i="25"/>
  <c r="F362" i="25"/>
  <c r="D363" i="25"/>
  <c r="F363" i="25"/>
  <c r="D364" i="25"/>
  <c r="F364" i="25"/>
  <c r="D365" i="25"/>
  <c r="F365" i="25"/>
  <c r="D366" i="25"/>
  <c r="F366" i="25"/>
  <c r="D367" i="25"/>
  <c r="F367" i="25"/>
  <c r="D368" i="25"/>
  <c r="F368" i="25"/>
  <c r="D369" i="25"/>
  <c r="F369" i="25"/>
  <c r="D370" i="25"/>
  <c r="F370" i="25"/>
  <c r="B371" i="25"/>
  <c r="C371" i="25"/>
  <c r="E371" i="25"/>
  <c r="O371" i="25"/>
  <c r="P371" i="25"/>
  <c r="B374" i="25"/>
  <c r="C374" i="25"/>
  <c r="D374" i="25"/>
  <c r="F374" i="25"/>
  <c r="S377" i="25"/>
  <c r="T377" i="25"/>
  <c r="E397" i="25" s="1"/>
  <c r="D382" i="25"/>
  <c r="F382" i="25"/>
  <c r="D383" i="25"/>
  <c r="F383" i="25"/>
  <c r="D384" i="25"/>
  <c r="F384" i="25"/>
  <c r="D385" i="25"/>
  <c r="F385" i="25"/>
  <c r="D386" i="25"/>
  <c r="F386" i="25"/>
  <c r="D387" i="25"/>
  <c r="F387" i="25"/>
  <c r="D388" i="25"/>
  <c r="F388" i="25"/>
  <c r="D389" i="25"/>
  <c r="F389" i="25"/>
  <c r="D390" i="25"/>
  <c r="F390" i="25"/>
  <c r="D391" i="25"/>
  <c r="F391" i="25"/>
  <c r="D392" i="25"/>
  <c r="F392" i="25"/>
  <c r="D393" i="25"/>
  <c r="F393" i="25"/>
  <c r="B394" i="25"/>
  <c r="C394" i="25"/>
  <c r="D394" i="25"/>
  <c r="E394" i="25"/>
  <c r="J394" i="25"/>
  <c r="G394" i="25" s="1"/>
  <c r="T397" i="25" s="1"/>
  <c r="O394" i="25"/>
  <c r="P394" i="25"/>
  <c r="B397" i="25"/>
  <c r="C397" i="25"/>
  <c r="D397" i="25"/>
  <c r="F397" i="25"/>
  <c r="I397" i="25"/>
  <c r="S400" i="25"/>
  <c r="T400" i="25"/>
  <c r="D405" i="25"/>
  <c r="F405" i="25"/>
  <c r="F417" i="25" s="1"/>
  <c r="D406" i="25"/>
  <c r="F406" i="25"/>
  <c r="D407" i="25"/>
  <c r="F407" i="25"/>
  <c r="D408" i="25"/>
  <c r="D417" i="25" s="1"/>
  <c r="F408" i="25"/>
  <c r="D409" i="25"/>
  <c r="F409" i="25"/>
  <c r="D410" i="25"/>
  <c r="F410" i="25"/>
  <c r="D411" i="25"/>
  <c r="F411" i="25"/>
  <c r="D412" i="25"/>
  <c r="F412" i="25"/>
  <c r="D413" i="25"/>
  <c r="F413" i="25"/>
  <c r="D414" i="25"/>
  <c r="F414" i="25"/>
  <c r="D415" i="25"/>
  <c r="F415" i="25"/>
  <c r="D416" i="25"/>
  <c r="F416" i="25"/>
  <c r="B417" i="25"/>
  <c r="C417" i="25"/>
  <c r="E417" i="25"/>
  <c r="O417" i="25"/>
  <c r="P417" i="25"/>
  <c r="B420" i="25"/>
  <c r="C420" i="25"/>
  <c r="D420" i="25"/>
  <c r="E420" i="25"/>
  <c r="F420" i="25"/>
  <c r="S423" i="25"/>
  <c r="T423" i="25"/>
  <c r="E443" i="25" s="1"/>
  <c r="D428" i="25"/>
  <c r="D440" i="25" s="1"/>
  <c r="F428" i="25"/>
  <c r="F440" i="25" s="1"/>
  <c r="D429" i="25"/>
  <c r="F429" i="25"/>
  <c r="D430" i="25"/>
  <c r="F430" i="25"/>
  <c r="D431" i="25"/>
  <c r="F431" i="25"/>
  <c r="D432" i="25"/>
  <c r="F432" i="25"/>
  <c r="D433" i="25"/>
  <c r="F433" i="25"/>
  <c r="D434" i="25"/>
  <c r="F434" i="25"/>
  <c r="D435" i="25"/>
  <c r="F435" i="25"/>
  <c r="D436" i="25"/>
  <c r="F436" i="25"/>
  <c r="D437" i="25"/>
  <c r="F437" i="25"/>
  <c r="D438" i="25"/>
  <c r="F438" i="25"/>
  <c r="D439" i="25"/>
  <c r="F439" i="25"/>
  <c r="B440" i="25"/>
  <c r="C440" i="25"/>
  <c r="E440" i="25"/>
  <c r="O440" i="25"/>
  <c r="P440" i="25"/>
  <c r="B443" i="25"/>
  <c r="C443" i="25"/>
  <c r="D443" i="25"/>
  <c r="F443" i="25"/>
  <c r="S446" i="25"/>
  <c r="T446" i="25"/>
  <c r="E466" i="25" s="1"/>
  <c r="D451" i="25"/>
  <c r="F451" i="25"/>
  <c r="F463" i="25" s="1"/>
  <c r="D452" i="25"/>
  <c r="F452" i="25"/>
  <c r="D453" i="25"/>
  <c r="F453" i="25"/>
  <c r="D454" i="25"/>
  <c r="F454" i="25"/>
  <c r="D455" i="25"/>
  <c r="F455" i="25"/>
  <c r="D456" i="25"/>
  <c r="F456" i="25"/>
  <c r="D457" i="25"/>
  <c r="F457" i="25"/>
  <c r="D458" i="25"/>
  <c r="F458" i="25"/>
  <c r="D459" i="25"/>
  <c r="F459" i="25"/>
  <c r="D460" i="25"/>
  <c r="F460" i="25"/>
  <c r="D461" i="25"/>
  <c r="F461" i="25"/>
  <c r="D462" i="25"/>
  <c r="F462" i="25"/>
  <c r="B463" i="25"/>
  <c r="C463" i="25"/>
  <c r="D463" i="25"/>
  <c r="E463" i="25"/>
  <c r="J463" i="25"/>
  <c r="G463" i="25" s="1"/>
  <c r="T466" i="25" s="1"/>
  <c r="O463" i="25"/>
  <c r="P463" i="25"/>
  <c r="B466" i="25"/>
  <c r="C466" i="25"/>
  <c r="D466" i="25"/>
  <c r="F466" i="25"/>
  <c r="I466" i="25"/>
  <c r="I13" i="19"/>
  <c r="I14" i="19"/>
  <c r="I15" i="19"/>
  <c r="I12" i="19"/>
  <c r="B4" i="19"/>
  <c r="B4" i="24"/>
  <c r="B6" i="24"/>
  <c r="B5" i="24"/>
  <c r="B3" i="24"/>
  <c r="H14" i="24"/>
  <c r="G14" i="24"/>
  <c r="F14" i="24"/>
  <c r="H13" i="24"/>
  <c r="G13" i="24"/>
  <c r="G15" i="24" s="1"/>
  <c r="F13" i="24"/>
  <c r="I12" i="24"/>
  <c r="I11" i="24"/>
  <c r="I10" i="24"/>
  <c r="I9" i="24"/>
  <c r="B7" i="19"/>
  <c r="F394" i="25" l="1"/>
  <c r="F371" i="25"/>
  <c r="I348" i="25"/>
  <c r="J351" i="25" s="1"/>
  <c r="F256" i="25"/>
  <c r="F210" i="25"/>
  <c r="F187" i="25"/>
  <c r="F72" i="25"/>
  <c r="F49" i="25"/>
  <c r="F26" i="25"/>
  <c r="B29" i="25"/>
  <c r="J26" i="25"/>
  <c r="G26" i="25" s="1"/>
  <c r="T29" i="25" s="1"/>
  <c r="I29" i="25"/>
  <c r="I118" i="25"/>
  <c r="J121" i="25" s="1"/>
  <c r="T75" i="25"/>
  <c r="I72" i="25"/>
  <c r="J75" i="25" s="1"/>
  <c r="I420" i="25"/>
  <c r="J417" i="25"/>
  <c r="G417" i="25" s="1"/>
  <c r="T420" i="25" s="1"/>
  <c r="J233" i="25"/>
  <c r="G233" i="25" s="1"/>
  <c r="T236" i="25" s="1"/>
  <c r="I236" i="25"/>
  <c r="I187" i="25"/>
  <c r="J190" i="25" s="1"/>
  <c r="J164" i="25"/>
  <c r="G164" i="25" s="1"/>
  <c r="T167" i="25" s="1"/>
  <c r="I167" i="25"/>
  <c r="I325" i="25"/>
  <c r="J328" i="25" s="1"/>
  <c r="I213" i="25"/>
  <c r="J210" i="25"/>
  <c r="G210" i="25" s="1"/>
  <c r="T213" i="25" s="1"/>
  <c r="J302" i="25"/>
  <c r="G302" i="25" s="1"/>
  <c r="T305" i="25" s="1"/>
  <c r="I305" i="25"/>
  <c r="I256" i="25"/>
  <c r="J259" i="25" s="1"/>
  <c r="I463" i="25"/>
  <c r="J466" i="25" s="1"/>
  <c r="I282" i="25"/>
  <c r="J279" i="25"/>
  <c r="G279" i="25" s="1"/>
  <c r="T282" i="25" s="1"/>
  <c r="J440" i="25"/>
  <c r="G440" i="25" s="1"/>
  <c r="T443" i="25" s="1"/>
  <c r="I443" i="25"/>
  <c r="I394" i="25"/>
  <c r="J397" i="25" s="1"/>
  <c r="J371" i="25"/>
  <c r="G371" i="25" s="1"/>
  <c r="T374" i="25" s="1"/>
  <c r="I374" i="25"/>
  <c r="I144" i="25"/>
  <c r="J141" i="25"/>
  <c r="G141" i="25" s="1"/>
  <c r="T144" i="25" s="1"/>
  <c r="J95" i="25"/>
  <c r="G95" i="25" s="1"/>
  <c r="T98" i="25" s="1"/>
  <c r="I98" i="25"/>
  <c r="J49" i="25"/>
  <c r="G49" i="25" s="1"/>
  <c r="T52" i="25" s="1"/>
  <c r="H15" i="24"/>
  <c r="I14" i="24"/>
  <c r="I13" i="24"/>
  <c r="F15" i="24"/>
  <c r="I15" i="24" s="1"/>
  <c r="I302" i="25" l="1"/>
  <c r="J305" i="25" s="1"/>
  <c r="I233" i="25"/>
  <c r="J236" i="25" s="1"/>
  <c r="I417" i="25"/>
  <c r="J420" i="25" s="1"/>
  <c r="I440" i="25"/>
  <c r="J443" i="25" s="1"/>
  <c r="I49" i="25"/>
  <c r="J52" i="25" s="1"/>
  <c r="I371" i="25"/>
  <c r="J374" i="25" s="1"/>
  <c r="I95" i="25"/>
  <c r="J98" i="25" s="1"/>
  <c r="I279" i="25"/>
  <c r="J282" i="25" s="1"/>
  <c r="I210" i="25"/>
  <c r="J213" i="25" s="1"/>
  <c r="I141" i="25"/>
  <c r="J144" i="25" s="1"/>
  <c r="I164" i="25"/>
  <c r="J167" i="25" s="1"/>
  <c r="I26" i="25"/>
  <c r="J29" i="25" s="1"/>
  <c r="B8" i="19" l="1"/>
  <c r="B5" i="19"/>
  <c r="B6" i="19"/>
  <c r="B3" i="19"/>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12" i="1"/>
  <c r="M389" i="1" l="1"/>
  <c r="J389" i="1" l="1"/>
  <c r="I389" i="1"/>
  <c r="O16" i="19"/>
  <c r="G16" i="19"/>
  <c r="H16" i="19"/>
  <c r="F1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amelie.chappaz</author>
    <author>JEANNELLE Bruno</author>
  </authors>
  <commentList>
    <comment ref="B11" authorId="0" shapeId="0" xr:uid="{00000000-0006-0000-0100-000001000000}">
      <text>
        <r>
          <rPr>
            <sz val="12"/>
            <color indexed="81"/>
            <rFont val="Tahoma"/>
            <family val="2"/>
          </rPr>
          <t>Indiquez le nom de l'émetteur de la facture ou le nom du bénéficiaire pour les dépenses internes (frais de personnel).</t>
        </r>
      </text>
    </comment>
    <comment ref="C11" authorId="0" shapeId="0" xr:uid="{00000000-0006-0000-0100-000002000000}">
      <text>
        <r>
          <rPr>
            <sz val="12"/>
            <color indexed="81"/>
            <rFont val="Tahoma"/>
            <family val="2"/>
          </rPr>
          <t xml:space="preserve">Référence interne de la dépense (exemple : N° de facture)
</t>
        </r>
      </text>
    </comment>
    <comment ref="D11" authorId="0" shapeId="0" xr:uid="{00000000-0006-0000-0100-000003000000}">
      <text>
        <r>
          <rPr>
            <sz val="11"/>
            <color indexed="81"/>
            <rFont val="Tahoma"/>
            <family val="2"/>
          </rPr>
          <t>Date figurant sur la pièce comptable
Pour les salaires, indiquer la date du dernier bulletin de salaire présenté</t>
        </r>
      </text>
    </comment>
    <comment ref="E11" authorId="0" shapeId="0" xr:uid="{00000000-0006-0000-0100-000004000000}">
      <text>
        <r>
          <rPr>
            <sz val="11"/>
            <color indexed="81"/>
            <rFont val="Tahoma"/>
            <family val="2"/>
          </rPr>
          <t>Date de débit sur le compte.
Pour les dépenses récapitulatives (REC), saisir la 1ère date d'acquittement</t>
        </r>
      </text>
    </comment>
    <comment ref="F11" authorId="0" shapeId="0" xr:uid="{00000000-0006-0000-0100-000005000000}">
      <text>
        <r>
          <rPr>
            <sz val="11"/>
            <color indexed="81"/>
            <rFont val="Tahoma"/>
            <family val="2"/>
          </rPr>
          <t>Date de débit sur le compte.
ATTENTION : à  renseigner uniquement pour les dépenses récapitulatives (REC)</t>
        </r>
      </text>
    </comment>
    <comment ref="G11" authorId="0" shapeId="0" xr:uid="{00000000-0006-0000-0100-000006000000}">
      <text>
        <r>
          <rPr>
            <sz val="11"/>
            <color indexed="81"/>
            <rFont val="Tahoma"/>
            <family val="2"/>
          </rPr>
          <t xml:space="preserve">Sélectionnez :
REC- Récapitulatif pour les dépenses de personnel et les marchés de travaux.
UNI- Unitaire pour les autres dépenses (1 ligne de dépense correspond à 1 facture)
</t>
        </r>
      </text>
    </comment>
    <comment ref="H11" authorId="1" shapeId="0" xr:uid="{00000000-0006-0000-0100-000007000000}">
      <text>
        <r>
          <rPr>
            <sz val="12"/>
            <color indexed="81"/>
            <rFont val="Tahoma"/>
            <family val="2"/>
          </rPr>
          <t>Permet de préciser et expliquer la dépense
Exemple : "Machine à gravure numérique"</t>
        </r>
      </text>
    </comment>
    <comment ref="I11" authorId="0" shapeId="0" xr:uid="{00000000-0006-0000-0100-000008000000}">
      <text>
        <r>
          <rPr>
            <sz val="11"/>
            <color indexed="81"/>
            <rFont val="Tahoma"/>
            <family val="2"/>
          </rPr>
          <t>Montant total indiqué sur la pièce justificative fournie pour la dépense (facture, bulletin de salaires, etc…)</t>
        </r>
      </text>
    </comment>
    <comment ref="J11" authorId="0" shapeId="0" xr:uid="{00000000-0006-0000-0100-000009000000}">
      <text>
        <r>
          <rPr>
            <sz val="11"/>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1" authorId="1" shapeId="0" xr:uid="{00000000-0006-0000-0100-00000A000000}">
      <text>
        <r>
          <rPr>
            <sz val="11"/>
            <color indexed="81"/>
            <rFont val="Tahoma"/>
            <family val="2"/>
          </rPr>
          <t>A renseigner obligatoirement si un montant non présenté est existant.</t>
        </r>
      </text>
    </comment>
    <comment ref="L11" authorId="0" shapeId="0" xr:uid="{00000000-0006-0000-0100-00000B000000}">
      <text>
        <r>
          <rPr>
            <sz val="11"/>
            <color indexed="81"/>
            <rFont val="Tahoma"/>
            <family val="2"/>
          </rPr>
          <t>Nom du fichier de la pièce justificative de la dépense
Exemple : FactureN°202015794.pdf, Salaire2018poste1.pdf...</t>
        </r>
      </text>
    </comment>
    <comment ref="M11" authorId="1" shapeId="0" xr:uid="{00000000-0006-0000-0100-00000C000000}">
      <text>
        <r>
          <rPr>
            <sz val="10"/>
            <color indexed="81"/>
            <rFont val="Tahoma"/>
            <family val="2"/>
          </rPr>
          <t>Calculé automatiquement : Montant à vérifier</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amelie.chappaz</author>
    <author>SANCHEZ Elvina</author>
  </authors>
  <commentList>
    <comment ref="S9" authorId="0" shapeId="0" xr:uid="{A3748717-6C3B-467E-8289-97356DC97FE9}">
      <text>
        <r>
          <rPr>
            <b/>
            <sz val="9"/>
            <color indexed="81"/>
            <rFont val="Tahoma"/>
            <family val="2"/>
          </rPr>
          <t>europe-bfc:</t>
        </r>
        <r>
          <rPr>
            <sz val="9"/>
            <color indexed="81"/>
            <rFont val="Tahoma"/>
            <family val="2"/>
          </rPr>
          <t xml:space="preserve">
n°mois</t>
        </r>
      </text>
    </comment>
    <comment ref="T9" authorId="0" shapeId="0" xr:uid="{7709BDDC-2C2D-42C1-BF15-81CD967C5CFD}">
      <text>
        <r>
          <rPr>
            <b/>
            <sz val="9"/>
            <color indexed="81"/>
            <rFont val="Tahoma"/>
            <family val="2"/>
          </rPr>
          <t>europe-bfc :</t>
        </r>
        <r>
          <rPr>
            <sz val="9"/>
            <color indexed="81"/>
            <rFont val="Tahoma"/>
            <family val="2"/>
          </rPr>
          <t xml:space="preserve">
1ère date d'acquittement</t>
        </r>
      </text>
    </comment>
    <comment ref="G10" authorId="0" shapeId="0" xr:uid="{8F3B164C-B75B-42E4-80BF-9383CA00F6D3}">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3" authorId="0" shapeId="0" xr:uid="{A5ABA379-2603-4B4D-9A08-A7CD38AC34C2}">
      <text>
        <r>
          <rPr>
            <b/>
            <sz val="9"/>
            <color indexed="81"/>
            <rFont val="Tahoma"/>
            <family val="2"/>
          </rPr>
          <t>europe-bfc:</t>
        </r>
        <r>
          <rPr>
            <sz val="9"/>
            <color indexed="81"/>
            <rFont val="Tahoma"/>
            <family val="2"/>
          </rPr>
          <t xml:space="preserve">
montant inscrit sur la fiche de paie</t>
        </r>
      </text>
    </comment>
    <comment ref="C13" authorId="0" shapeId="0" xr:uid="{414EBD2F-AC07-4617-8827-E2B948A67FC3}">
      <text>
        <r>
          <rPr>
            <b/>
            <sz val="9"/>
            <color indexed="81"/>
            <rFont val="Tahoma"/>
            <family val="2"/>
          </rPr>
          <t>europe-bfc:</t>
        </r>
        <r>
          <rPr>
            <sz val="9"/>
            <color indexed="81"/>
            <rFont val="Tahoma"/>
            <family val="2"/>
          </rPr>
          <t xml:space="preserve">
montant inscrit sur la fiche de paie</t>
        </r>
      </text>
    </comment>
    <comment ref="F13" authorId="0" shapeId="0" xr:uid="{16C47B09-84A5-4169-A1F9-723554B7C58C}">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3" authorId="1" shapeId="0" xr:uid="{42E78F68-54A5-4203-AEB7-204FCC4AA023}">
      <text>
        <r>
          <rPr>
            <b/>
            <sz val="9"/>
            <color indexed="81"/>
            <rFont val="Tahoma"/>
            <family val="2"/>
          </rPr>
          <t>Europe-bfc :</t>
        </r>
        <r>
          <rPr>
            <sz val="9"/>
            <color indexed="81"/>
            <rFont val="Tahoma"/>
            <family val="2"/>
          </rPr>
          <t xml:space="preserve">
L'acquittement est justifié par la production des bulletins de salaire</t>
        </r>
      </text>
    </comment>
    <comment ref="S32" authorId="0" shapeId="0" xr:uid="{A10C9473-1290-4A5E-8175-D22784998FFE}">
      <text>
        <r>
          <rPr>
            <b/>
            <sz val="9"/>
            <color indexed="81"/>
            <rFont val="Tahoma"/>
            <family val="2"/>
          </rPr>
          <t>europe-bfc:</t>
        </r>
        <r>
          <rPr>
            <sz val="9"/>
            <color indexed="81"/>
            <rFont val="Tahoma"/>
            <family val="2"/>
          </rPr>
          <t xml:space="preserve">
n°mois</t>
        </r>
      </text>
    </comment>
    <comment ref="T32" authorId="0" shapeId="0" xr:uid="{41F6AC3F-B026-4A73-A972-823C78728227}">
      <text>
        <r>
          <rPr>
            <b/>
            <sz val="9"/>
            <color indexed="81"/>
            <rFont val="Tahoma"/>
            <family val="2"/>
          </rPr>
          <t>europe-bfc :</t>
        </r>
        <r>
          <rPr>
            <sz val="9"/>
            <color indexed="81"/>
            <rFont val="Tahoma"/>
            <family val="2"/>
          </rPr>
          <t xml:space="preserve">
1ère date d'acquittement</t>
        </r>
      </text>
    </comment>
    <comment ref="G33" authorId="0" shapeId="0" xr:uid="{A17A1B37-D556-4592-B407-DB927607BB5B}">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6" authorId="0" shapeId="0" xr:uid="{43051A81-229D-4B19-B80F-CE310C7527DF}">
      <text>
        <r>
          <rPr>
            <b/>
            <sz val="9"/>
            <color indexed="81"/>
            <rFont val="Tahoma"/>
            <family val="2"/>
          </rPr>
          <t>europe-bfc:</t>
        </r>
        <r>
          <rPr>
            <sz val="9"/>
            <color indexed="81"/>
            <rFont val="Tahoma"/>
            <family val="2"/>
          </rPr>
          <t xml:space="preserve">
montant inscrit sur la fiche de paie</t>
        </r>
      </text>
    </comment>
    <comment ref="C36" authorId="0" shapeId="0" xr:uid="{7675CCD1-1916-4F9E-B3B1-6110C878D419}">
      <text>
        <r>
          <rPr>
            <b/>
            <sz val="9"/>
            <color indexed="81"/>
            <rFont val="Tahoma"/>
            <family val="2"/>
          </rPr>
          <t>europe-bfc:</t>
        </r>
        <r>
          <rPr>
            <sz val="9"/>
            <color indexed="81"/>
            <rFont val="Tahoma"/>
            <family val="2"/>
          </rPr>
          <t xml:space="preserve">
montant inscrit sur la fiche de paie</t>
        </r>
      </text>
    </comment>
    <comment ref="F36" authorId="0" shapeId="0" xr:uid="{A67F2DC8-F07E-4684-81C9-9B2268C5F0F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6" authorId="1" shapeId="0" xr:uid="{6107CC00-20A1-471E-AB08-BCAF6E27BED6}">
      <text>
        <r>
          <rPr>
            <b/>
            <sz val="9"/>
            <color indexed="81"/>
            <rFont val="Tahoma"/>
            <family val="2"/>
          </rPr>
          <t>Europe-bfc :</t>
        </r>
        <r>
          <rPr>
            <sz val="9"/>
            <color indexed="81"/>
            <rFont val="Tahoma"/>
            <family val="2"/>
          </rPr>
          <t xml:space="preserve">
L'acquittement est justifié par la production des bulletins de salaire</t>
        </r>
      </text>
    </comment>
    <comment ref="S55" authorId="0" shapeId="0" xr:uid="{7D35808D-53A3-4A95-99CB-A6C5366DEAD3}">
      <text>
        <r>
          <rPr>
            <b/>
            <sz val="9"/>
            <color indexed="81"/>
            <rFont val="Tahoma"/>
            <family val="2"/>
          </rPr>
          <t>europe-bfc:</t>
        </r>
        <r>
          <rPr>
            <sz val="9"/>
            <color indexed="81"/>
            <rFont val="Tahoma"/>
            <family val="2"/>
          </rPr>
          <t xml:space="preserve">
n°mois</t>
        </r>
      </text>
    </comment>
    <comment ref="T55" authorId="0" shapeId="0" xr:uid="{E925956C-50C8-45A3-8F3C-37EA8CA3E1CA}">
      <text>
        <r>
          <rPr>
            <b/>
            <sz val="9"/>
            <color indexed="81"/>
            <rFont val="Tahoma"/>
            <family val="2"/>
          </rPr>
          <t>europe-bfc :</t>
        </r>
        <r>
          <rPr>
            <sz val="9"/>
            <color indexed="81"/>
            <rFont val="Tahoma"/>
            <family val="2"/>
          </rPr>
          <t xml:space="preserve">
1ère date d'acquittement</t>
        </r>
      </text>
    </comment>
    <comment ref="G56" authorId="0" shapeId="0" xr:uid="{CDA880E5-74FD-4412-AD1D-BA293152E657}">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59" authorId="0" shapeId="0" xr:uid="{BBD5C626-8184-4F8A-988B-8FDE05B2CCB1}">
      <text>
        <r>
          <rPr>
            <b/>
            <sz val="9"/>
            <color indexed="81"/>
            <rFont val="Tahoma"/>
            <family val="2"/>
          </rPr>
          <t>europe-bfc:</t>
        </r>
        <r>
          <rPr>
            <sz val="9"/>
            <color indexed="81"/>
            <rFont val="Tahoma"/>
            <family val="2"/>
          </rPr>
          <t xml:space="preserve">
montant inscrit sur la fiche de paie</t>
        </r>
      </text>
    </comment>
    <comment ref="C59" authorId="0" shapeId="0" xr:uid="{5D75F147-2CB9-4F3D-B17F-D9B60F850863}">
      <text>
        <r>
          <rPr>
            <b/>
            <sz val="9"/>
            <color indexed="81"/>
            <rFont val="Tahoma"/>
            <family val="2"/>
          </rPr>
          <t>europe-bfc:</t>
        </r>
        <r>
          <rPr>
            <sz val="9"/>
            <color indexed="81"/>
            <rFont val="Tahoma"/>
            <family val="2"/>
          </rPr>
          <t xml:space="preserve">
montant inscrit sur la fiche de paie</t>
        </r>
      </text>
    </comment>
    <comment ref="F59" authorId="0" shapeId="0" xr:uid="{CACBC465-B2C9-4E28-8D05-E33ECEBD29B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59" authorId="1" shapeId="0" xr:uid="{5786F100-9DFE-45F1-B94F-CAB5B961320B}">
      <text>
        <r>
          <rPr>
            <b/>
            <sz val="9"/>
            <color indexed="81"/>
            <rFont val="Tahoma"/>
            <family val="2"/>
          </rPr>
          <t>Europe-bfc :</t>
        </r>
        <r>
          <rPr>
            <sz val="9"/>
            <color indexed="81"/>
            <rFont val="Tahoma"/>
            <family val="2"/>
          </rPr>
          <t xml:space="preserve">
L'acquittement est justifié par la production des bulletins de salaire</t>
        </r>
      </text>
    </comment>
    <comment ref="S78" authorId="0" shapeId="0" xr:uid="{CA3FCCCE-77DF-4A45-8FD5-7EA4C42B34EB}">
      <text>
        <r>
          <rPr>
            <b/>
            <sz val="9"/>
            <color indexed="81"/>
            <rFont val="Tahoma"/>
            <family val="2"/>
          </rPr>
          <t>europe-bfc:</t>
        </r>
        <r>
          <rPr>
            <sz val="9"/>
            <color indexed="81"/>
            <rFont val="Tahoma"/>
            <family val="2"/>
          </rPr>
          <t xml:space="preserve">
n°mois</t>
        </r>
      </text>
    </comment>
    <comment ref="T78" authorId="0" shapeId="0" xr:uid="{1AE9A173-BED1-4D72-A887-F30C41293BD0}">
      <text>
        <r>
          <rPr>
            <b/>
            <sz val="9"/>
            <color indexed="81"/>
            <rFont val="Tahoma"/>
            <family val="2"/>
          </rPr>
          <t>europe-bfc :</t>
        </r>
        <r>
          <rPr>
            <sz val="9"/>
            <color indexed="81"/>
            <rFont val="Tahoma"/>
            <family val="2"/>
          </rPr>
          <t xml:space="preserve">
1ère date d'acquittement</t>
        </r>
      </text>
    </comment>
    <comment ref="G79" authorId="0" shapeId="0" xr:uid="{583CEC69-3A6E-4A47-B8C3-B1514326E906}">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82" authorId="0" shapeId="0" xr:uid="{E3B4DC8F-2242-407E-BF85-98384079B6A9}">
      <text>
        <r>
          <rPr>
            <b/>
            <sz val="9"/>
            <color indexed="81"/>
            <rFont val="Tahoma"/>
            <family val="2"/>
          </rPr>
          <t>europe-bfc:</t>
        </r>
        <r>
          <rPr>
            <sz val="9"/>
            <color indexed="81"/>
            <rFont val="Tahoma"/>
            <family val="2"/>
          </rPr>
          <t xml:space="preserve">
montant inscrit sur la fiche de paie</t>
        </r>
      </text>
    </comment>
    <comment ref="C82" authorId="0" shapeId="0" xr:uid="{994AE6DF-4898-43D7-A070-8BA18DA985FF}">
      <text>
        <r>
          <rPr>
            <b/>
            <sz val="9"/>
            <color indexed="81"/>
            <rFont val="Tahoma"/>
            <family val="2"/>
          </rPr>
          <t>europe-bfc:</t>
        </r>
        <r>
          <rPr>
            <sz val="9"/>
            <color indexed="81"/>
            <rFont val="Tahoma"/>
            <family val="2"/>
          </rPr>
          <t xml:space="preserve">
montant inscrit sur la fiche de paie</t>
        </r>
      </text>
    </comment>
    <comment ref="F82" authorId="0" shapeId="0" xr:uid="{A4CFB1C3-7BD1-4C5B-B975-AC3656422CD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82" authorId="1" shapeId="0" xr:uid="{5E1E1210-693B-4D25-881B-2533D4D2C07C}">
      <text>
        <r>
          <rPr>
            <b/>
            <sz val="9"/>
            <color indexed="81"/>
            <rFont val="Tahoma"/>
            <family val="2"/>
          </rPr>
          <t>Europe-bfc :</t>
        </r>
        <r>
          <rPr>
            <sz val="9"/>
            <color indexed="81"/>
            <rFont val="Tahoma"/>
            <family val="2"/>
          </rPr>
          <t xml:space="preserve">
L'acquittement est justifié par la production des bulletins de salaire</t>
        </r>
      </text>
    </comment>
    <comment ref="S101" authorId="0" shapeId="0" xr:uid="{06F4B55A-7798-4388-AC9F-B5327E4B6042}">
      <text>
        <r>
          <rPr>
            <b/>
            <sz val="9"/>
            <color indexed="81"/>
            <rFont val="Tahoma"/>
            <family val="2"/>
          </rPr>
          <t>europe-bfc:</t>
        </r>
        <r>
          <rPr>
            <sz val="9"/>
            <color indexed="81"/>
            <rFont val="Tahoma"/>
            <family val="2"/>
          </rPr>
          <t xml:space="preserve">
n°mois</t>
        </r>
      </text>
    </comment>
    <comment ref="T101" authorId="0" shapeId="0" xr:uid="{3018D6B0-496C-451B-9C13-3B32ED686321}">
      <text>
        <r>
          <rPr>
            <b/>
            <sz val="9"/>
            <color indexed="81"/>
            <rFont val="Tahoma"/>
            <family val="2"/>
          </rPr>
          <t>europe-bfc :</t>
        </r>
        <r>
          <rPr>
            <sz val="9"/>
            <color indexed="81"/>
            <rFont val="Tahoma"/>
            <family val="2"/>
          </rPr>
          <t xml:space="preserve">
1ère date d'acquittement</t>
        </r>
      </text>
    </comment>
    <comment ref="G102" authorId="0" shapeId="0" xr:uid="{3666DCA1-C41B-480E-8A32-9AEF68E5B947}">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05" authorId="0" shapeId="0" xr:uid="{BD46E399-B430-46D7-BD5A-15DB6EEE8626}">
      <text>
        <r>
          <rPr>
            <b/>
            <sz val="9"/>
            <color indexed="81"/>
            <rFont val="Tahoma"/>
            <family val="2"/>
          </rPr>
          <t>europe-bfc:</t>
        </r>
        <r>
          <rPr>
            <sz val="9"/>
            <color indexed="81"/>
            <rFont val="Tahoma"/>
            <family val="2"/>
          </rPr>
          <t xml:space="preserve">
montant inscrit sur la fiche de paie</t>
        </r>
      </text>
    </comment>
    <comment ref="C105" authorId="0" shapeId="0" xr:uid="{425D016A-4AAE-4969-A194-7DF7C3180262}">
      <text>
        <r>
          <rPr>
            <b/>
            <sz val="9"/>
            <color indexed="81"/>
            <rFont val="Tahoma"/>
            <family val="2"/>
          </rPr>
          <t>europe-bfc:</t>
        </r>
        <r>
          <rPr>
            <sz val="9"/>
            <color indexed="81"/>
            <rFont val="Tahoma"/>
            <family val="2"/>
          </rPr>
          <t xml:space="preserve">
montant inscrit sur la fiche de paie</t>
        </r>
      </text>
    </comment>
    <comment ref="F105" authorId="0" shapeId="0" xr:uid="{76DAF5F9-2E1E-4C13-A387-CE4D90548DE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05" authorId="1" shapeId="0" xr:uid="{7B4BE79E-23C9-43A3-B59D-5BA976B55A04}">
      <text>
        <r>
          <rPr>
            <b/>
            <sz val="9"/>
            <color indexed="81"/>
            <rFont val="Tahoma"/>
            <family val="2"/>
          </rPr>
          <t>Europe-bfc :</t>
        </r>
        <r>
          <rPr>
            <sz val="9"/>
            <color indexed="81"/>
            <rFont val="Tahoma"/>
            <family val="2"/>
          </rPr>
          <t xml:space="preserve">
L'acquittement est justifié par la production des bulletins de salaire</t>
        </r>
      </text>
    </comment>
    <comment ref="S124" authorId="0" shapeId="0" xr:uid="{47C3C2A4-8205-41BB-BB3D-E3A1931CCC48}">
      <text>
        <r>
          <rPr>
            <b/>
            <sz val="9"/>
            <color indexed="81"/>
            <rFont val="Tahoma"/>
            <family val="2"/>
          </rPr>
          <t>europe-bfc:</t>
        </r>
        <r>
          <rPr>
            <sz val="9"/>
            <color indexed="81"/>
            <rFont val="Tahoma"/>
            <family val="2"/>
          </rPr>
          <t xml:space="preserve">
n°mois</t>
        </r>
      </text>
    </comment>
    <comment ref="T124" authorId="0" shapeId="0" xr:uid="{48B27AEB-3635-453E-8AC0-B8E409CCF8D8}">
      <text>
        <r>
          <rPr>
            <b/>
            <sz val="9"/>
            <color indexed="81"/>
            <rFont val="Tahoma"/>
            <family val="2"/>
          </rPr>
          <t>europe-bfc :</t>
        </r>
        <r>
          <rPr>
            <sz val="9"/>
            <color indexed="81"/>
            <rFont val="Tahoma"/>
            <family val="2"/>
          </rPr>
          <t xml:space="preserve">
1ère date d'acquittement</t>
        </r>
      </text>
    </comment>
    <comment ref="G125" authorId="0" shapeId="0" xr:uid="{65CF060C-9C37-4D6C-A750-EA23494635E3}">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28" authorId="0" shapeId="0" xr:uid="{AFBE563E-DA49-4399-B3BF-D2FEF144AEE2}">
      <text>
        <r>
          <rPr>
            <b/>
            <sz val="9"/>
            <color indexed="81"/>
            <rFont val="Tahoma"/>
            <family val="2"/>
          </rPr>
          <t>europe-bfc:</t>
        </r>
        <r>
          <rPr>
            <sz val="9"/>
            <color indexed="81"/>
            <rFont val="Tahoma"/>
            <family val="2"/>
          </rPr>
          <t xml:space="preserve">
montant inscrit sur la fiche de paie</t>
        </r>
      </text>
    </comment>
    <comment ref="C128" authorId="0" shapeId="0" xr:uid="{B110B5C1-006A-44B1-87C4-7BF4E4FFF799}">
      <text>
        <r>
          <rPr>
            <b/>
            <sz val="9"/>
            <color indexed="81"/>
            <rFont val="Tahoma"/>
            <family val="2"/>
          </rPr>
          <t>europe-bfc:</t>
        </r>
        <r>
          <rPr>
            <sz val="9"/>
            <color indexed="81"/>
            <rFont val="Tahoma"/>
            <family val="2"/>
          </rPr>
          <t xml:space="preserve">
montant inscrit sur la fiche de paie</t>
        </r>
      </text>
    </comment>
    <comment ref="F128" authorId="0" shapeId="0" xr:uid="{3599A2F2-3DE3-4D9D-AB5D-44DB91F3716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28" authorId="1" shapeId="0" xr:uid="{EB774AE7-924E-45F5-9BF3-E215CDECC76A}">
      <text>
        <r>
          <rPr>
            <b/>
            <sz val="9"/>
            <color indexed="81"/>
            <rFont val="Tahoma"/>
            <family val="2"/>
          </rPr>
          <t>Europe-bfc :</t>
        </r>
        <r>
          <rPr>
            <sz val="9"/>
            <color indexed="81"/>
            <rFont val="Tahoma"/>
            <family val="2"/>
          </rPr>
          <t xml:space="preserve">
L'acquittement est justifié par la production des bulletins de salaire</t>
        </r>
      </text>
    </comment>
    <comment ref="S147" authorId="0" shapeId="0" xr:uid="{3E7333A5-58FF-456B-B151-AC37AEA504A2}">
      <text>
        <r>
          <rPr>
            <b/>
            <sz val="9"/>
            <color indexed="81"/>
            <rFont val="Tahoma"/>
            <family val="2"/>
          </rPr>
          <t>europe-bfc:</t>
        </r>
        <r>
          <rPr>
            <sz val="9"/>
            <color indexed="81"/>
            <rFont val="Tahoma"/>
            <family val="2"/>
          </rPr>
          <t xml:space="preserve">
n°mois</t>
        </r>
      </text>
    </comment>
    <comment ref="T147" authorId="0" shapeId="0" xr:uid="{B573CFC2-57E6-4E1E-B349-38F8A480ED7A}">
      <text>
        <r>
          <rPr>
            <b/>
            <sz val="9"/>
            <color indexed="81"/>
            <rFont val="Tahoma"/>
            <family val="2"/>
          </rPr>
          <t>europe-bfc :</t>
        </r>
        <r>
          <rPr>
            <sz val="9"/>
            <color indexed="81"/>
            <rFont val="Tahoma"/>
            <family val="2"/>
          </rPr>
          <t xml:space="preserve">
1ère date d'acquittement</t>
        </r>
      </text>
    </comment>
    <comment ref="G148" authorId="0" shapeId="0" xr:uid="{94438C98-0A01-4CC1-993C-D18E23A2A2BA}">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51" authorId="0" shapeId="0" xr:uid="{FBD5E9C7-0E42-481F-8854-AF24BFEC8444}">
      <text>
        <r>
          <rPr>
            <b/>
            <sz val="9"/>
            <color indexed="81"/>
            <rFont val="Tahoma"/>
            <family val="2"/>
          </rPr>
          <t>europe-bfc:</t>
        </r>
        <r>
          <rPr>
            <sz val="9"/>
            <color indexed="81"/>
            <rFont val="Tahoma"/>
            <family val="2"/>
          </rPr>
          <t xml:space="preserve">
montant inscrit sur la fiche de paie</t>
        </r>
      </text>
    </comment>
    <comment ref="C151" authorId="0" shapeId="0" xr:uid="{075B4DE9-5C98-441B-9D9B-738A049448E0}">
      <text>
        <r>
          <rPr>
            <b/>
            <sz val="9"/>
            <color indexed="81"/>
            <rFont val="Tahoma"/>
            <family val="2"/>
          </rPr>
          <t>europe-bfc:</t>
        </r>
        <r>
          <rPr>
            <sz val="9"/>
            <color indexed="81"/>
            <rFont val="Tahoma"/>
            <family val="2"/>
          </rPr>
          <t xml:space="preserve">
montant inscrit sur la fiche de paie</t>
        </r>
      </text>
    </comment>
    <comment ref="F151" authorId="0" shapeId="0" xr:uid="{EC397339-59EB-42ED-AD68-9E0829AA50C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51" authorId="1" shapeId="0" xr:uid="{15C0FFEC-C49B-48B7-9079-FB922FC5E527}">
      <text>
        <r>
          <rPr>
            <b/>
            <sz val="9"/>
            <color indexed="81"/>
            <rFont val="Tahoma"/>
            <family val="2"/>
          </rPr>
          <t>Europe-bfc :</t>
        </r>
        <r>
          <rPr>
            <sz val="9"/>
            <color indexed="81"/>
            <rFont val="Tahoma"/>
            <family val="2"/>
          </rPr>
          <t xml:space="preserve">
L'acquittement est justifié par la production des bulletins de salaire</t>
        </r>
      </text>
    </comment>
    <comment ref="S170" authorId="0" shapeId="0" xr:uid="{C378C17D-4ECD-4EE6-BDA5-467E857FBACD}">
      <text>
        <r>
          <rPr>
            <b/>
            <sz val="9"/>
            <color indexed="81"/>
            <rFont val="Tahoma"/>
            <family val="2"/>
          </rPr>
          <t>europe-bfc:</t>
        </r>
        <r>
          <rPr>
            <sz val="9"/>
            <color indexed="81"/>
            <rFont val="Tahoma"/>
            <family val="2"/>
          </rPr>
          <t xml:space="preserve">
n°mois</t>
        </r>
      </text>
    </comment>
    <comment ref="T170" authorId="0" shapeId="0" xr:uid="{57C0BCD4-DEFD-4363-8BC0-648E3F2B8B15}">
      <text>
        <r>
          <rPr>
            <b/>
            <sz val="9"/>
            <color indexed="81"/>
            <rFont val="Tahoma"/>
            <family val="2"/>
          </rPr>
          <t>europe-bfc :</t>
        </r>
        <r>
          <rPr>
            <sz val="9"/>
            <color indexed="81"/>
            <rFont val="Tahoma"/>
            <family val="2"/>
          </rPr>
          <t xml:space="preserve">
1ère date d'acquittement</t>
        </r>
      </text>
    </comment>
    <comment ref="G171" authorId="0" shapeId="0" xr:uid="{1FD1D6C1-9B29-41B8-93E9-54AABEE89B80}">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74" authorId="0" shapeId="0" xr:uid="{3BE988C2-0882-4238-9F05-9C600FE0791B}">
      <text>
        <r>
          <rPr>
            <b/>
            <sz val="9"/>
            <color indexed="81"/>
            <rFont val="Tahoma"/>
            <family val="2"/>
          </rPr>
          <t>europe-bfc:</t>
        </r>
        <r>
          <rPr>
            <sz val="9"/>
            <color indexed="81"/>
            <rFont val="Tahoma"/>
            <family val="2"/>
          </rPr>
          <t xml:space="preserve">
montant inscrit sur la fiche de paie</t>
        </r>
      </text>
    </comment>
    <comment ref="C174" authorId="0" shapeId="0" xr:uid="{F1E8C47B-7F6F-4A93-9229-5312A6C19EC9}">
      <text>
        <r>
          <rPr>
            <b/>
            <sz val="9"/>
            <color indexed="81"/>
            <rFont val="Tahoma"/>
            <family val="2"/>
          </rPr>
          <t>europe-bfc:</t>
        </r>
        <r>
          <rPr>
            <sz val="9"/>
            <color indexed="81"/>
            <rFont val="Tahoma"/>
            <family val="2"/>
          </rPr>
          <t xml:space="preserve">
montant inscrit sur la fiche de paie</t>
        </r>
      </text>
    </comment>
    <comment ref="F174" authorId="0" shapeId="0" xr:uid="{6EA9F1A1-057E-4623-BBF8-9B5CDE3A615D}">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74" authorId="1" shapeId="0" xr:uid="{98311396-657C-4151-AF1B-C3DCF79C0572}">
      <text>
        <r>
          <rPr>
            <b/>
            <sz val="9"/>
            <color indexed="81"/>
            <rFont val="Tahoma"/>
            <family val="2"/>
          </rPr>
          <t>Europe-bfc :</t>
        </r>
        <r>
          <rPr>
            <sz val="9"/>
            <color indexed="81"/>
            <rFont val="Tahoma"/>
            <family val="2"/>
          </rPr>
          <t xml:space="preserve">
L'acquittement est justifié par la production des bulletins de salaire</t>
        </r>
      </text>
    </comment>
    <comment ref="S193" authorId="0" shapeId="0" xr:uid="{243B1BCD-C206-4073-AA5F-3FB53E53C0E0}">
      <text>
        <r>
          <rPr>
            <b/>
            <sz val="9"/>
            <color indexed="81"/>
            <rFont val="Tahoma"/>
            <family val="2"/>
          </rPr>
          <t>europe-bfc:</t>
        </r>
        <r>
          <rPr>
            <sz val="9"/>
            <color indexed="81"/>
            <rFont val="Tahoma"/>
            <family val="2"/>
          </rPr>
          <t xml:space="preserve">
n°mois</t>
        </r>
      </text>
    </comment>
    <comment ref="T193" authorId="0" shapeId="0" xr:uid="{387B63A0-C5BD-456E-93F8-C2B4A7293188}">
      <text>
        <r>
          <rPr>
            <b/>
            <sz val="9"/>
            <color indexed="81"/>
            <rFont val="Tahoma"/>
            <family val="2"/>
          </rPr>
          <t>europe-bfc :</t>
        </r>
        <r>
          <rPr>
            <sz val="9"/>
            <color indexed="81"/>
            <rFont val="Tahoma"/>
            <family val="2"/>
          </rPr>
          <t xml:space="preserve">
1ère date d'acquittement</t>
        </r>
      </text>
    </comment>
    <comment ref="G194" authorId="0" shapeId="0" xr:uid="{E4B285E7-A8FF-4AAC-B0C8-904CDCFD396F}">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197" authorId="0" shapeId="0" xr:uid="{94BA37CD-847F-4168-BEE3-BFB5A652A9D1}">
      <text>
        <r>
          <rPr>
            <b/>
            <sz val="9"/>
            <color indexed="81"/>
            <rFont val="Tahoma"/>
            <family val="2"/>
          </rPr>
          <t>europe-bfc:</t>
        </r>
        <r>
          <rPr>
            <sz val="9"/>
            <color indexed="81"/>
            <rFont val="Tahoma"/>
            <family val="2"/>
          </rPr>
          <t xml:space="preserve">
montant inscrit sur la fiche de paie</t>
        </r>
      </text>
    </comment>
    <comment ref="C197" authorId="0" shapeId="0" xr:uid="{2159F275-39BA-4592-B477-ECD15616B90D}">
      <text>
        <r>
          <rPr>
            <b/>
            <sz val="9"/>
            <color indexed="81"/>
            <rFont val="Tahoma"/>
            <family val="2"/>
          </rPr>
          <t>europe-bfc:</t>
        </r>
        <r>
          <rPr>
            <sz val="9"/>
            <color indexed="81"/>
            <rFont val="Tahoma"/>
            <family val="2"/>
          </rPr>
          <t xml:space="preserve">
montant inscrit sur la fiche de paie</t>
        </r>
      </text>
    </comment>
    <comment ref="F197" authorId="0" shapeId="0" xr:uid="{B2A6A08B-C897-48E9-8805-8BBDEBF309B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97" authorId="1" shapeId="0" xr:uid="{34EEAF72-378D-4B9D-8F59-5B4D015A13D3}">
      <text>
        <r>
          <rPr>
            <b/>
            <sz val="9"/>
            <color indexed="81"/>
            <rFont val="Tahoma"/>
            <family val="2"/>
          </rPr>
          <t>Europe-bfc :</t>
        </r>
        <r>
          <rPr>
            <sz val="9"/>
            <color indexed="81"/>
            <rFont val="Tahoma"/>
            <family val="2"/>
          </rPr>
          <t xml:space="preserve">
L'acquittement est justifié par la production des bulletins de salaire</t>
        </r>
      </text>
    </comment>
    <comment ref="S216" authorId="0" shapeId="0" xr:uid="{BAE25003-6FB1-4EB1-B320-0E45074E9A8F}">
      <text>
        <r>
          <rPr>
            <b/>
            <sz val="9"/>
            <color indexed="81"/>
            <rFont val="Tahoma"/>
            <family val="2"/>
          </rPr>
          <t>europe-bfc:</t>
        </r>
        <r>
          <rPr>
            <sz val="9"/>
            <color indexed="81"/>
            <rFont val="Tahoma"/>
            <family val="2"/>
          </rPr>
          <t xml:space="preserve">
n°mois</t>
        </r>
      </text>
    </comment>
    <comment ref="T216" authorId="0" shapeId="0" xr:uid="{4ACE5EDA-B2B2-43E1-B28E-A075E733422F}">
      <text>
        <r>
          <rPr>
            <b/>
            <sz val="9"/>
            <color indexed="81"/>
            <rFont val="Tahoma"/>
            <family val="2"/>
          </rPr>
          <t>europe-bfc :</t>
        </r>
        <r>
          <rPr>
            <sz val="9"/>
            <color indexed="81"/>
            <rFont val="Tahoma"/>
            <family val="2"/>
          </rPr>
          <t xml:space="preserve">
1ère date d'acquittement</t>
        </r>
      </text>
    </comment>
    <comment ref="G217" authorId="0" shapeId="0" xr:uid="{454FF699-224C-4716-981A-08FE368B04FB}">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20" authorId="0" shapeId="0" xr:uid="{57FEB466-A28E-4690-A900-51606517B23E}">
      <text>
        <r>
          <rPr>
            <b/>
            <sz val="9"/>
            <color indexed="81"/>
            <rFont val="Tahoma"/>
            <family val="2"/>
          </rPr>
          <t>europe-bfc:</t>
        </r>
        <r>
          <rPr>
            <sz val="9"/>
            <color indexed="81"/>
            <rFont val="Tahoma"/>
            <family val="2"/>
          </rPr>
          <t xml:space="preserve">
montant inscrit sur la fiche de paie</t>
        </r>
      </text>
    </comment>
    <comment ref="C220" authorId="0" shapeId="0" xr:uid="{85B10AEE-BBE4-4CD3-9A2B-DB2357727C41}">
      <text>
        <r>
          <rPr>
            <b/>
            <sz val="9"/>
            <color indexed="81"/>
            <rFont val="Tahoma"/>
            <family val="2"/>
          </rPr>
          <t>europe-bfc:</t>
        </r>
        <r>
          <rPr>
            <sz val="9"/>
            <color indexed="81"/>
            <rFont val="Tahoma"/>
            <family val="2"/>
          </rPr>
          <t xml:space="preserve">
montant inscrit sur la fiche de paie</t>
        </r>
      </text>
    </comment>
    <comment ref="F220" authorId="0" shapeId="0" xr:uid="{DF35E7A5-C5C8-4669-A1A4-1D2B9C59576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20" authorId="1" shapeId="0" xr:uid="{94592BE2-B6B5-456D-995A-ECF2ACBE4D36}">
      <text>
        <r>
          <rPr>
            <b/>
            <sz val="9"/>
            <color indexed="81"/>
            <rFont val="Tahoma"/>
            <family val="2"/>
          </rPr>
          <t>Europe-bfc :</t>
        </r>
        <r>
          <rPr>
            <sz val="9"/>
            <color indexed="81"/>
            <rFont val="Tahoma"/>
            <family val="2"/>
          </rPr>
          <t xml:space="preserve">
L'acquittement est justifié par la production des bulletins de salaire</t>
        </r>
      </text>
    </comment>
    <comment ref="S239" authorId="0" shapeId="0" xr:uid="{A18998F3-2673-4C81-97DC-3A431A0A60AC}">
      <text>
        <r>
          <rPr>
            <b/>
            <sz val="9"/>
            <color indexed="81"/>
            <rFont val="Tahoma"/>
            <family val="2"/>
          </rPr>
          <t>europe-bfc:</t>
        </r>
        <r>
          <rPr>
            <sz val="9"/>
            <color indexed="81"/>
            <rFont val="Tahoma"/>
            <family val="2"/>
          </rPr>
          <t xml:space="preserve">
n°mois</t>
        </r>
      </text>
    </comment>
    <comment ref="T239" authorId="0" shapeId="0" xr:uid="{3172D9A8-295D-47B8-B411-AB132C523B27}">
      <text>
        <r>
          <rPr>
            <b/>
            <sz val="9"/>
            <color indexed="81"/>
            <rFont val="Tahoma"/>
            <family val="2"/>
          </rPr>
          <t>europe-bfc :</t>
        </r>
        <r>
          <rPr>
            <sz val="9"/>
            <color indexed="81"/>
            <rFont val="Tahoma"/>
            <family val="2"/>
          </rPr>
          <t xml:space="preserve">
1ère date d'acquittement</t>
        </r>
      </text>
    </comment>
    <comment ref="G240" authorId="0" shapeId="0" xr:uid="{9FB02CC3-1A5A-4C20-8395-8883E7E7062C}">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43" authorId="0" shapeId="0" xr:uid="{B3A51D7D-0796-4B5D-AD71-A87B444B2832}">
      <text>
        <r>
          <rPr>
            <b/>
            <sz val="9"/>
            <color indexed="81"/>
            <rFont val="Tahoma"/>
            <family val="2"/>
          </rPr>
          <t>europe-bfc:</t>
        </r>
        <r>
          <rPr>
            <sz val="9"/>
            <color indexed="81"/>
            <rFont val="Tahoma"/>
            <family val="2"/>
          </rPr>
          <t xml:space="preserve">
montant inscrit sur la fiche de paie</t>
        </r>
      </text>
    </comment>
    <comment ref="C243" authorId="0" shapeId="0" xr:uid="{9234C6FF-D2EB-43BF-AA48-1F8A7AAF5214}">
      <text>
        <r>
          <rPr>
            <b/>
            <sz val="9"/>
            <color indexed="81"/>
            <rFont val="Tahoma"/>
            <family val="2"/>
          </rPr>
          <t>europe-bfc:</t>
        </r>
        <r>
          <rPr>
            <sz val="9"/>
            <color indexed="81"/>
            <rFont val="Tahoma"/>
            <family val="2"/>
          </rPr>
          <t xml:space="preserve">
montant inscrit sur la fiche de paie</t>
        </r>
      </text>
    </comment>
    <comment ref="F243" authorId="0" shapeId="0" xr:uid="{BABEEB8F-FD02-4434-90D2-BE73AFA1B89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43" authorId="1" shapeId="0" xr:uid="{CCE79977-6066-42EB-BF48-5F6828085ED7}">
      <text>
        <r>
          <rPr>
            <b/>
            <sz val="9"/>
            <color indexed="81"/>
            <rFont val="Tahoma"/>
            <family val="2"/>
          </rPr>
          <t>Europe-bfc :</t>
        </r>
        <r>
          <rPr>
            <sz val="9"/>
            <color indexed="81"/>
            <rFont val="Tahoma"/>
            <family val="2"/>
          </rPr>
          <t xml:space="preserve">
L'acquittement est justifié par la production des bulletins de salaire</t>
        </r>
      </text>
    </comment>
    <comment ref="S262" authorId="0" shapeId="0" xr:uid="{862FFC1C-7FEE-4BF4-BFAF-BEA9D5B17E9B}">
      <text>
        <r>
          <rPr>
            <b/>
            <sz val="9"/>
            <color indexed="81"/>
            <rFont val="Tahoma"/>
            <family val="2"/>
          </rPr>
          <t>europe-bfc:</t>
        </r>
        <r>
          <rPr>
            <sz val="9"/>
            <color indexed="81"/>
            <rFont val="Tahoma"/>
            <family val="2"/>
          </rPr>
          <t xml:space="preserve">
n°mois</t>
        </r>
      </text>
    </comment>
    <comment ref="T262" authorId="0" shapeId="0" xr:uid="{F48B02C1-144D-4B76-AE63-4AFFD732A85F}">
      <text>
        <r>
          <rPr>
            <b/>
            <sz val="9"/>
            <color indexed="81"/>
            <rFont val="Tahoma"/>
            <family val="2"/>
          </rPr>
          <t>europe-bfc :</t>
        </r>
        <r>
          <rPr>
            <sz val="9"/>
            <color indexed="81"/>
            <rFont val="Tahoma"/>
            <family val="2"/>
          </rPr>
          <t xml:space="preserve">
1ère date d'acquittement</t>
        </r>
      </text>
    </comment>
    <comment ref="G263" authorId="0" shapeId="0" xr:uid="{1551F865-6BCE-46E4-97E0-99321ACEF961}">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66" authorId="0" shapeId="0" xr:uid="{AE884040-A798-4335-B006-AE8A7833BC91}">
      <text>
        <r>
          <rPr>
            <b/>
            <sz val="9"/>
            <color indexed="81"/>
            <rFont val="Tahoma"/>
            <family val="2"/>
          </rPr>
          <t>europe-bfc:</t>
        </r>
        <r>
          <rPr>
            <sz val="9"/>
            <color indexed="81"/>
            <rFont val="Tahoma"/>
            <family val="2"/>
          </rPr>
          <t xml:space="preserve">
montant inscrit sur la fiche de paie</t>
        </r>
      </text>
    </comment>
    <comment ref="C266" authorId="0" shapeId="0" xr:uid="{174BC6EA-9DDF-4CB9-8CF0-0E03DAC10D40}">
      <text>
        <r>
          <rPr>
            <b/>
            <sz val="9"/>
            <color indexed="81"/>
            <rFont val="Tahoma"/>
            <family val="2"/>
          </rPr>
          <t>europe-bfc:</t>
        </r>
        <r>
          <rPr>
            <sz val="9"/>
            <color indexed="81"/>
            <rFont val="Tahoma"/>
            <family val="2"/>
          </rPr>
          <t xml:space="preserve">
montant inscrit sur la fiche de paie</t>
        </r>
      </text>
    </comment>
    <comment ref="F266" authorId="0" shapeId="0" xr:uid="{9934D3D0-1C63-424B-85B6-7F417F40979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66" authorId="1" shapeId="0" xr:uid="{3E8BCE47-47AC-44EB-A680-E68BA7DE4A68}">
      <text>
        <r>
          <rPr>
            <b/>
            <sz val="9"/>
            <color indexed="81"/>
            <rFont val="Tahoma"/>
            <family val="2"/>
          </rPr>
          <t>Europe-bfc :</t>
        </r>
        <r>
          <rPr>
            <sz val="9"/>
            <color indexed="81"/>
            <rFont val="Tahoma"/>
            <family val="2"/>
          </rPr>
          <t xml:space="preserve">
L'acquittement est justifié par la production des bulletins de salaire</t>
        </r>
      </text>
    </comment>
    <comment ref="S285" authorId="0" shapeId="0" xr:uid="{6EDF6105-A502-447F-8DB4-941B442D010C}">
      <text>
        <r>
          <rPr>
            <b/>
            <sz val="9"/>
            <color indexed="81"/>
            <rFont val="Tahoma"/>
            <family val="2"/>
          </rPr>
          <t>europe-bfc:</t>
        </r>
        <r>
          <rPr>
            <sz val="9"/>
            <color indexed="81"/>
            <rFont val="Tahoma"/>
            <family val="2"/>
          </rPr>
          <t xml:space="preserve">
n°mois</t>
        </r>
      </text>
    </comment>
    <comment ref="T285" authorId="0" shapeId="0" xr:uid="{00F0A8A5-0411-4B7F-8C39-66E51E3D8F52}">
      <text>
        <r>
          <rPr>
            <b/>
            <sz val="9"/>
            <color indexed="81"/>
            <rFont val="Tahoma"/>
            <family val="2"/>
          </rPr>
          <t>europe-bfc :</t>
        </r>
        <r>
          <rPr>
            <sz val="9"/>
            <color indexed="81"/>
            <rFont val="Tahoma"/>
            <family val="2"/>
          </rPr>
          <t xml:space="preserve">
1ère date d'acquittement</t>
        </r>
      </text>
    </comment>
    <comment ref="G286" authorId="0" shapeId="0" xr:uid="{1740BE32-39EC-4D4B-BA45-4EB096CCC761}">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289" authorId="0" shapeId="0" xr:uid="{3C38456F-D873-4946-BAF1-D2CCCE9ED063}">
      <text>
        <r>
          <rPr>
            <b/>
            <sz val="9"/>
            <color indexed="81"/>
            <rFont val="Tahoma"/>
            <family val="2"/>
          </rPr>
          <t>europe-bfc:</t>
        </r>
        <r>
          <rPr>
            <sz val="9"/>
            <color indexed="81"/>
            <rFont val="Tahoma"/>
            <family val="2"/>
          </rPr>
          <t xml:space="preserve">
montant inscrit sur la fiche de paie</t>
        </r>
      </text>
    </comment>
    <comment ref="C289" authorId="0" shapeId="0" xr:uid="{5DDA44BB-2943-4004-9AD7-F30FDDFEAF76}">
      <text>
        <r>
          <rPr>
            <b/>
            <sz val="9"/>
            <color indexed="81"/>
            <rFont val="Tahoma"/>
            <family val="2"/>
          </rPr>
          <t>europe-bfc:</t>
        </r>
        <r>
          <rPr>
            <sz val="9"/>
            <color indexed="81"/>
            <rFont val="Tahoma"/>
            <family val="2"/>
          </rPr>
          <t xml:space="preserve">
montant inscrit sur la fiche de paie</t>
        </r>
      </text>
    </comment>
    <comment ref="F289" authorId="0" shapeId="0" xr:uid="{FC1F8B5A-7561-4008-9081-D37AA750FDCF}">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89" authorId="1" shapeId="0" xr:uid="{168A157F-93DB-4AFD-B5C9-695A135FA6F9}">
      <text>
        <r>
          <rPr>
            <b/>
            <sz val="9"/>
            <color indexed="81"/>
            <rFont val="Tahoma"/>
            <family val="2"/>
          </rPr>
          <t>Europe-bfc :</t>
        </r>
        <r>
          <rPr>
            <sz val="9"/>
            <color indexed="81"/>
            <rFont val="Tahoma"/>
            <family val="2"/>
          </rPr>
          <t xml:space="preserve">
L'acquittement est justifié par la production des bulletins de salaire</t>
        </r>
      </text>
    </comment>
    <comment ref="S308" authorId="0" shapeId="0" xr:uid="{96BBA562-9A93-410A-8390-5F9ED58A7C05}">
      <text>
        <r>
          <rPr>
            <b/>
            <sz val="9"/>
            <color indexed="81"/>
            <rFont val="Tahoma"/>
            <family val="2"/>
          </rPr>
          <t>europe-bfc:</t>
        </r>
        <r>
          <rPr>
            <sz val="9"/>
            <color indexed="81"/>
            <rFont val="Tahoma"/>
            <family val="2"/>
          </rPr>
          <t xml:space="preserve">
n°mois</t>
        </r>
      </text>
    </comment>
    <comment ref="T308" authorId="0" shapeId="0" xr:uid="{754D00B0-6BE5-49AE-94F5-D20D17D0E4D7}">
      <text>
        <r>
          <rPr>
            <b/>
            <sz val="9"/>
            <color indexed="81"/>
            <rFont val="Tahoma"/>
            <family val="2"/>
          </rPr>
          <t>europe-bfc :</t>
        </r>
        <r>
          <rPr>
            <sz val="9"/>
            <color indexed="81"/>
            <rFont val="Tahoma"/>
            <family val="2"/>
          </rPr>
          <t xml:space="preserve">
1ère date d'acquittement</t>
        </r>
      </text>
    </comment>
    <comment ref="G309" authorId="0" shapeId="0" xr:uid="{97E10F05-987B-4260-A197-6D567EC60B7B}">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12" authorId="0" shapeId="0" xr:uid="{8786C5E3-59EC-4F0D-A856-9542E7B950AA}">
      <text>
        <r>
          <rPr>
            <b/>
            <sz val="9"/>
            <color indexed="81"/>
            <rFont val="Tahoma"/>
            <family val="2"/>
          </rPr>
          <t>europe-bfc:</t>
        </r>
        <r>
          <rPr>
            <sz val="9"/>
            <color indexed="81"/>
            <rFont val="Tahoma"/>
            <family val="2"/>
          </rPr>
          <t xml:space="preserve">
montant inscrit sur la fiche de paie</t>
        </r>
      </text>
    </comment>
    <comment ref="C312" authorId="0" shapeId="0" xr:uid="{502A0966-0017-4A99-8940-D8638EADD34C}">
      <text>
        <r>
          <rPr>
            <b/>
            <sz val="9"/>
            <color indexed="81"/>
            <rFont val="Tahoma"/>
            <family val="2"/>
          </rPr>
          <t>europe-bfc:</t>
        </r>
        <r>
          <rPr>
            <sz val="9"/>
            <color indexed="81"/>
            <rFont val="Tahoma"/>
            <family val="2"/>
          </rPr>
          <t xml:space="preserve">
montant inscrit sur la fiche de paie</t>
        </r>
      </text>
    </comment>
    <comment ref="F312" authorId="0" shapeId="0" xr:uid="{6757CF89-C17B-4056-BF63-93874D34BE6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12" authorId="1" shapeId="0" xr:uid="{E558AFB2-3AC0-43DB-A338-7353E4E08704}">
      <text>
        <r>
          <rPr>
            <b/>
            <sz val="9"/>
            <color indexed="81"/>
            <rFont val="Tahoma"/>
            <family val="2"/>
          </rPr>
          <t>Europe-bfc :</t>
        </r>
        <r>
          <rPr>
            <sz val="9"/>
            <color indexed="81"/>
            <rFont val="Tahoma"/>
            <family val="2"/>
          </rPr>
          <t xml:space="preserve">
L'acquittement est justifié par la production des bulletins de salaire</t>
        </r>
      </text>
    </comment>
    <comment ref="S331" authorId="0" shapeId="0" xr:uid="{08EB2D6B-7E1F-4A95-9504-26CCE86E5E3A}">
      <text>
        <r>
          <rPr>
            <b/>
            <sz val="9"/>
            <color indexed="81"/>
            <rFont val="Tahoma"/>
            <family val="2"/>
          </rPr>
          <t>europe-bfc:</t>
        </r>
        <r>
          <rPr>
            <sz val="9"/>
            <color indexed="81"/>
            <rFont val="Tahoma"/>
            <family val="2"/>
          </rPr>
          <t xml:space="preserve">
n°mois</t>
        </r>
      </text>
    </comment>
    <comment ref="T331" authorId="0" shapeId="0" xr:uid="{B5446C33-933E-4F3B-AF09-2CC69AC477DC}">
      <text>
        <r>
          <rPr>
            <b/>
            <sz val="9"/>
            <color indexed="81"/>
            <rFont val="Tahoma"/>
            <family val="2"/>
          </rPr>
          <t>europe-bfc :</t>
        </r>
        <r>
          <rPr>
            <sz val="9"/>
            <color indexed="81"/>
            <rFont val="Tahoma"/>
            <family val="2"/>
          </rPr>
          <t xml:space="preserve">
1ère date d'acquittement</t>
        </r>
      </text>
    </comment>
    <comment ref="G332" authorId="0" shapeId="0" xr:uid="{CB48BD2B-181D-4406-9B68-D01D25D8107C}">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35" authorId="0" shapeId="0" xr:uid="{0BE27433-6AC0-4E83-AD71-D877CC2EBC68}">
      <text>
        <r>
          <rPr>
            <b/>
            <sz val="9"/>
            <color indexed="81"/>
            <rFont val="Tahoma"/>
            <family val="2"/>
          </rPr>
          <t>europe-bfc:</t>
        </r>
        <r>
          <rPr>
            <sz val="9"/>
            <color indexed="81"/>
            <rFont val="Tahoma"/>
            <family val="2"/>
          </rPr>
          <t xml:space="preserve">
montant inscrit sur la fiche de paie</t>
        </r>
      </text>
    </comment>
    <comment ref="C335" authorId="0" shapeId="0" xr:uid="{51CF11EC-F68E-423C-81CA-C4ABB6AC41E8}">
      <text>
        <r>
          <rPr>
            <b/>
            <sz val="9"/>
            <color indexed="81"/>
            <rFont val="Tahoma"/>
            <family val="2"/>
          </rPr>
          <t>europe-bfc:</t>
        </r>
        <r>
          <rPr>
            <sz val="9"/>
            <color indexed="81"/>
            <rFont val="Tahoma"/>
            <family val="2"/>
          </rPr>
          <t xml:space="preserve">
montant inscrit sur la fiche de paie</t>
        </r>
      </text>
    </comment>
    <comment ref="F335" authorId="0" shapeId="0" xr:uid="{6D68E44B-DE19-4DCC-9352-1F74669D643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35" authorId="1" shapeId="0" xr:uid="{E5647CBF-F0B9-4383-9F4C-F4ECE8A4DC65}">
      <text>
        <r>
          <rPr>
            <b/>
            <sz val="9"/>
            <color indexed="81"/>
            <rFont val="Tahoma"/>
            <family val="2"/>
          </rPr>
          <t>Europe-bfc :</t>
        </r>
        <r>
          <rPr>
            <sz val="9"/>
            <color indexed="81"/>
            <rFont val="Tahoma"/>
            <family val="2"/>
          </rPr>
          <t xml:space="preserve">
L'acquittement est justifié par la production des bulletins de salaire</t>
        </r>
      </text>
    </comment>
    <comment ref="S354" authorId="0" shapeId="0" xr:uid="{079780E5-AC8D-45FB-95ED-38B53F941522}">
      <text>
        <r>
          <rPr>
            <b/>
            <sz val="9"/>
            <color indexed="81"/>
            <rFont val="Tahoma"/>
            <family val="2"/>
          </rPr>
          <t>europe-bfc:</t>
        </r>
        <r>
          <rPr>
            <sz val="9"/>
            <color indexed="81"/>
            <rFont val="Tahoma"/>
            <family val="2"/>
          </rPr>
          <t xml:space="preserve">
n°mois</t>
        </r>
      </text>
    </comment>
    <comment ref="T354" authorId="0" shapeId="0" xr:uid="{008C6D6B-5716-4183-9828-4D8E88C80A67}">
      <text>
        <r>
          <rPr>
            <b/>
            <sz val="9"/>
            <color indexed="81"/>
            <rFont val="Tahoma"/>
            <family val="2"/>
          </rPr>
          <t>europe-bfc :</t>
        </r>
        <r>
          <rPr>
            <sz val="9"/>
            <color indexed="81"/>
            <rFont val="Tahoma"/>
            <family val="2"/>
          </rPr>
          <t xml:space="preserve">
1ère date d'acquittement</t>
        </r>
      </text>
    </comment>
    <comment ref="G355" authorId="0" shapeId="0" xr:uid="{7B22868E-881D-4F23-A281-1624D51438EF}">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58" authorId="0" shapeId="0" xr:uid="{F1C6AC42-C1D7-45D7-AE1C-393ED5F59B8B}">
      <text>
        <r>
          <rPr>
            <b/>
            <sz val="9"/>
            <color indexed="81"/>
            <rFont val="Tahoma"/>
            <family val="2"/>
          </rPr>
          <t>europe-bfc:</t>
        </r>
        <r>
          <rPr>
            <sz val="9"/>
            <color indexed="81"/>
            <rFont val="Tahoma"/>
            <family val="2"/>
          </rPr>
          <t xml:space="preserve">
montant inscrit sur la fiche de paie</t>
        </r>
      </text>
    </comment>
    <comment ref="C358" authorId="0" shapeId="0" xr:uid="{0244870E-8B77-4267-ABF8-D34FF459F091}">
      <text>
        <r>
          <rPr>
            <b/>
            <sz val="9"/>
            <color indexed="81"/>
            <rFont val="Tahoma"/>
            <family val="2"/>
          </rPr>
          <t>europe-bfc:</t>
        </r>
        <r>
          <rPr>
            <sz val="9"/>
            <color indexed="81"/>
            <rFont val="Tahoma"/>
            <family val="2"/>
          </rPr>
          <t xml:space="preserve">
montant inscrit sur la fiche de paie</t>
        </r>
      </text>
    </comment>
    <comment ref="F358" authorId="0" shapeId="0" xr:uid="{CEADE7F9-2AB7-4B26-96D7-FFB2EB071BC3}">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58" authorId="1" shapeId="0" xr:uid="{215DA417-528B-426A-B137-213EC64AEDF5}">
      <text>
        <r>
          <rPr>
            <b/>
            <sz val="9"/>
            <color indexed="81"/>
            <rFont val="Tahoma"/>
            <family val="2"/>
          </rPr>
          <t>Europe-bfc :</t>
        </r>
        <r>
          <rPr>
            <sz val="9"/>
            <color indexed="81"/>
            <rFont val="Tahoma"/>
            <family val="2"/>
          </rPr>
          <t xml:space="preserve">
L'acquittement est justifié par la production des bulletins de salaire</t>
        </r>
      </text>
    </comment>
    <comment ref="S377" authorId="0" shapeId="0" xr:uid="{F37A4A75-AC2F-469A-BBA8-2E6DD5744C0C}">
      <text>
        <r>
          <rPr>
            <b/>
            <sz val="9"/>
            <color indexed="81"/>
            <rFont val="Tahoma"/>
            <family val="2"/>
          </rPr>
          <t>europe-bfc:</t>
        </r>
        <r>
          <rPr>
            <sz val="9"/>
            <color indexed="81"/>
            <rFont val="Tahoma"/>
            <family val="2"/>
          </rPr>
          <t xml:space="preserve">
n°mois</t>
        </r>
      </text>
    </comment>
    <comment ref="T377" authorId="0" shapeId="0" xr:uid="{8B951F64-DD43-4C11-8808-6C1E59567E83}">
      <text>
        <r>
          <rPr>
            <b/>
            <sz val="9"/>
            <color indexed="81"/>
            <rFont val="Tahoma"/>
            <family val="2"/>
          </rPr>
          <t>europe-bfc :</t>
        </r>
        <r>
          <rPr>
            <sz val="9"/>
            <color indexed="81"/>
            <rFont val="Tahoma"/>
            <family val="2"/>
          </rPr>
          <t xml:space="preserve">
1ère date d'acquittement</t>
        </r>
      </text>
    </comment>
    <comment ref="G378" authorId="0" shapeId="0" xr:uid="{5D4BCFDA-C436-494F-970B-6F589808DFD2}">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381" authorId="0" shapeId="0" xr:uid="{5ACE1C11-3F9E-4A76-B02E-8D70BD31A4E6}">
      <text>
        <r>
          <rPr>
            <b/>
            <sz val="9"/>
            <color indexed="81"/>
            <rFont val="Tahoma"/>
            <family val="2"/>
          </rPr>
          <t>europe-bfc:</t>
        </r>
        <r>
          <rPr>
            <sz val="9"/>
            <color indexed="81"/>
            <rFont val="Tahoma"/>
            <family val="2"/>
          </rPr>
          <t xml:space="preserve">
montant inscrit sur la fiche de paie</t>
        </r>
      </text>
    </comment>
    <comment ref="C381" authorId="0" shapeId="0" xr:uid="{80923C56-5DB7-4A92-A22B-C4A26EE55C1F}">
      <text>
        <r>
          <rPr>
            <b/>
            <sz val="9"/>
            <color indexed="81"/>
            <rFont val="Tahoma"/>
            <family val="2"/>
          </rPr>
          <t>europe-bfc:</t>
        </r>
        <r>
          <rPr>
            <sz val="9"/>
            <color indexed="81"/>
            <rFont val="Tahoma"/>
            <family val="2"/>
          </rPr>
          <t xml:space="preserve">
montant inscrit sur la fiche de paie</t>
        </r>
      </text>
    </comment>
    <comment ref="F381" authorId="0" shapeId="0" xr:uid="{BAD008D6-4BB1-41C8-827A-DF8F8B888FFF}">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81" authorId="1" shapeId="0" xr:uid="{EAAD7D78-0223-4A8B-8D0C-7CC6C15A4227}">
      <text>
        <r>
          <rPr>
            <b/>
            <sz val="9"/>
            <color indexed="81"/>
            <rFont val="Tahoma"/>
            <family val="2"/>
          </rPr>
          <t>Europe-bfc :</t>
        </r>
        <r>
          <rPr>
            <sz val="9"/>
            <color indexed="81"/>
            <rFont val="Tahoma"/>
            <family val="2"/>
          </rPr>
          <t xml:space="preserve">
L'acquittement est justifié par la production des bulletins de salaire</t>
        </r>
      </text>
    </comment>
    <comment ref="S400" authorId="0" shapeId="0" xr:uid="{3FABEEF7-A53F-458D-87B6-C80B44BE1BF9}">
      <text>
        <r>
          <rPr>
            <b/>
            <sz val="9"/>
            <color indexed="81"/>
            <rFont val="Tahoma"/>
            <family val="2"/>
          </rPr>
          <t>europe-bfc:</t>
        </r>
        <r>
          <rPr>
            <sz val="9"/>
            <color indexed="81"/>
            <rFont val="Tahoma"/>
            <family val="2"/>
          </rPr>
          <t xml:space="preserve">
n°mois</t>
        </r>
      </text>
    </comment>
    <comment ref="T400" authorId="0" shapeId="0" xr:uid="{1AEF3FE3-3B19-4691-8277-8B2CBDD1054A}">
      <text>
        <r>
          <rPr>
            <b/>
            <sz val="9"/>
            <color indexed="81"/>
            <rFont val="Tahoma"/>
            <family val="2"/>
          </rPr>
          <t>europe-bfc :</t>
        </r>
        <r>
          <rPr>
            <sz val="9"/>
            <color indexed="81"/>
            <rFont val="Tahoma"/>
            <family val="2"/>
          </rPr>
          <t xml:space="preserve">
1ère date d'acquittement</t>
        </r>
      </text>
    </comment>
    <comment ref="G401" authorId="0" shapeId="0" xr:uid="{526FF424-0AB6-4B63-9A7E-809A4AFA889A}">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404" authorId="0" shapeId="0" xr:uid="{CE0C5767-C594-407A-8EAD-D34C8CD7183B}">
      <text>
        <r>
          <rPr>
            <b/>
            <sz val="9"/>
            <color indexed="81"/>
            <rFont val="Tahoma"/>
            <family val="2"/>
          </rPr>
          <t>europe-bfc:</t>
        </r>
        <r>
          <rPr>
            <sz val="9"/>
            <color indexed="81"/>
            <rFont val="Tahoma"/>
            <family val="2"/>
          </rPr>
          <t xml:space="preserve">
montant inscrit sur la fiche de paie</t>
        </r>
      </text>
    </comment>
    <comment ref="C404" authorId="0" shapeId="0" xr:uid="{8CE50CBE-1650-4AEE-A998-81B212BDC230}">
      <text>
        <r>
          <rPr>
            <b/>
            <sz val="9"/>
            <color indexed="81"/>
            <rFont val="Tahoma"/>
            <family val="2"/>
          </rPr>
          <t>europe-bfc:</t>
        </r>
        <r>
          <rPr>
            <sz val="9"/>
            <color indexed="81"/>
            <rFont val="Tahoma"/>
            <family val="2"/>
          </rPr>
          <t xml:space="preserve">
montant inscrit sur la fiche de paie</t>
        </r>
      </text>
    </comment>
    <comment ref="F404" authorId="0" shapeId="0" xr:uid="{03BF6460-977D-43F1-AAE2-12DD012D0C8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04" authorId="1" shapeId="0" xr:uid="{1D5CF54C-2D67-477A-8B0F-D15139AA2ACD}">
      <text>
        <r>
          <rPr>
            <b/>
            <sz val="9"/>
            <color indexed="81"/>
            <rFont val="Tahoma"/>
            <family val="2"/>
          </rPr>
          <t>Europe-bfc :</t>
        </r>
        <r>
          <rPr>
            <sz val="9"/>
            <color indexed="81"/>
            <rFont val="Tahoma"/>
            <family val="2"/>
          </rPr>
          <t xml:space="preserve">
L'acquittement est justifié par la production des bulletins de salaire</t>
        </r>
      </text>
    </comment>
    <comment ref="S423" authorId="0" shapeId="0" xr:uid="{5CF52148-405E-4BB0-B597-5EC554A30B49}">
      <text>
        <r>
          <rPr>
            <b/>
            <sz val="9"/>
            <color indexed="81"/>
            <rFont val="Tahoma"/>
            <family val="2"/>
          </rPr>
          <t>europe-bfc:</t>
        </r>
        <r>
          <rPr>
            <sz val="9"/>
            <color indexed="81"/>
            <rFont val="Tahoma"/>
            <family val="2"/>
          </rPr>
          <t xml:space="preserve">
n°mois</t>
        </r>
      </text>
    </comment>
    <comment ref="T423" authorId="0" shapeId="0" xr:uid="{10A1D0F1-3181-4154-83D8-AB721CC762F8}">
      <text>
        <r>
          <rPr>
            <b/>
            <sz val="9"/>
            <color indexed="81"/>
            <rFont val="Tahoma"/>
            <family val="2"/>
          </rPr>
          <t>europe-bfc :</t>
        </r>
        <r>
          <rPr>
            <sz val="9"/>
            <color indexed="81"/>
            <rFont val="Tahoma"/>
            <family val="2"/>
          </rPr>
          <t xml:space="preserve">
1ère date d'acquittement</t>
        </r>
      </text>
    </comment>
    <comment ref="G424" authorId="0" shapeId="0" xr:uid="{24C74E1B-9ED0-442C-A25C-740989AE272F}">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427" authorId="0" shapeId="0" xr:uid="{103601A8-48CF-4215-B53A-6C6B28019061}">
      <text>
        <r>
          <rPr>
            <b/>
            <sz val="9"/>
            <color indexed="81"/>
            <rFont val="Tahoma"/>
            <family val="2"/>
          </rPr>
          <t>europe-bfc:</t>
        </r>
        <r>
          <rPr>
            <sz val="9"/>
            <color indexed="81"/>
            <rFont val="Tahoma"/>
            <family val="2"/>
          </rPr>
          <t xml:space="preserve">
montant inscrit sur la fiche de paie</t>
        </r>
      </text>
    </comment>
    <comment ref="C427" authorId="0" shapeId="0" xr:uid="{88E9BDF1-D323-4BCC-AA9E-AEB42C4A05B5}">
      <text>
        <r>
          <rPr>
            <b/>
            <sz val="9"/>
            <color indexed="81"/>
            <rFont val="Tahoma"/>
            <family val="2"/>
          </rPr>
          <t>europe-bfc:</t>
        </r>
        <r>
          <rPr>
            <sz val="9"/>
            <color indexed="81"/>
            <rFont val="Tahoma"/>
            <family val="2"/>
          </rPr>
          <t xml:space="preserve">
montant inscrit sur la fiche de paie</t>
        </r>
      </text>
    </comment>
    <comment ref="F427" authorId="0" shapeId="0" xr:uid="{9B2D431B-E4F0-4AC6-833C-9B4F7B5E4515}">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27" authorId="1" shapeId="0" xr:uid="{1E6D94DD-CB15-4B69-8160-5F8BD73D22CD}">
      <text>
        <r>
          <rPr>
            <b/>
            <sz val="9"/>
            <color indexed="81"/>
            <rFont val="Tahoma"/>
            <family val="2"/>
          </rPr>
          <t>Europe-bfc :</t>
        </r>
        <r>
          <rPr>
            <sz val="9"/>
            <color indexed="81"/>
            <rFont val="Tahoma"/>
            <family val="2"/>
          </rPr>
          <t xml:space="preserve">
L'acquittement est justifié par la production des bulletins de salaire</t>
        </r>
      </text>
    </comment>
    <comment ref="S446" authorId="0" shapeId="0" xr:uid="{369E2151-F18E-4455-8099-0E10BA8D05EE}">
      <text>
        <r>
          <rPr>
            <b/>
            <sz val="9"/>
            <color indexed="81"/>
            <rFont val="Tahoma"/>
            <family val="2"/>
          </rPr>
          <t>europe-bfc:</t>
        </r>
        <r>
          <rPr>
            <sz val="9"/>
            <color indexed="81"/>
            <rFont val="Tahoma"/>
            <family val="2"/>
          </rPr>
          <t xml:space="preserve">
n°mois</t>
        </r>
      </text>
    </comment>
    <comment ref="T446" authorId="0" shapeId="0" xr:uid="{3A501E8C-A8AC-4F49-876A-2A812F823E77}">
      <text>
        <r>
          <rPr>
            <b/>
            <sz val="9"/>
            <color indexed="81"/>
            <rFont val="Tahoma"/>
            <family val="2"/>
          </rPr>
          <t>europe-bfc :</t>
        </r>
        <r>
          <rPr>
            <sz val="9"/>
            <color indexed="81"/>
            <rFont val="Tahoma"/>
            <family val="2"/>
          </rPr>
          <t xml:space="preserve">
1ère date d'acquittement</t>
        </r>
      </text>
    </comment>
    <comment ref="G447" authorId="0" shapeId="0" xr:uid="{F750821E-B565-4297-9023-EC53960490AD}">
      <text>
        <r>
          <rPr>
            <b/>
            <sz val="9"/>
            <color indexed="81"/>
            <rFont val="Tahoma"/>
            <family val="2"/>
          </rPr>
          <t>europe-bfc:</t>
        </r>
        <r>
          <rPr>
            <sz val="9"/>
            <color indexed="81"/>
            <rFont val="Tahoma"/>
            <family val="2"/>
          </rPr>
          <t xml:space="preserve">
Indiquer ici le temps de travail annuel </t>
        </r>
        <r>
          <rPr>
            <u/>
            <sz val="9"/>
            <color indexed="81"/>
            <rFont val="Tahoma"/>
            <family val="2"/>
          </rPr>
          <t>théorique</t>
        </r>
        <r>
          <rPr>
            <sz val="9"/>
            <color indexed="81"/>
            <rFont val="Tahoma"/>
            <family val="2"/>
          </rPr>
          <t xml:space="preserve"> d'un ETP dans la structure (en heures), indépendamment du temps de présence effectif de l'agent dans la structure, justificatif à l'appui (convention collective, protocole de gestion du personnel, etc.) si non fourni au dépôt de la demande d'aide</t>
        </r>
      </text>
    </comment>
    <comment ref="B450" authorId="0" shapeId="0" xr:uid="{8BA22893-4F3E-4A2F-BFA2-4F5417998E8A}">
      <text>
        <r>
          <rPr>
            <b/>
            <sz val="9"/>
            <color indexed="81"/>
            <rFont val="Tahoma"/>
            <family val="2"/>
          </rPr>
          <t>europe-bfc:</t>
        </r>
        <r>
          <rPr>
            <sz val="9"/>
            <color indexed="81"/>
            <rFont val="Tahoma"/>
            <family val="2"/>
          </rPr>
          <t xml:space="preserve">
montant inscrit sur la fiche de paie</t>
        </r>
      </text>
    </comment>
    <comment ref="C450" authorId="0" shapeId="0" xr:uid="{55EB6416-8363-425F-B7CA-7232DFF76F3D}">
      <text>
        <r>
          <rPr>
            <b/>
            <sz val="9"/>
            <color indexed="81"/>
            <rFont val="Tahoma"/>
            <family val="2"/>
          </rPr>
          <t>europe-bfc:</t>
        </r>
        <r>
          <rPr>
            <sz val="9"/>
            <color indexed="81"/>
            <rFont val="Tahoma"/>
            <family val="2"/>
          </rPr>
          <t xml:space="preserve">
montant inscrit sur la fiche de paie</t>
        </r>
      </text>
    </comment>
    <comment ref="F450" authorId="0" shapeId="0" xr:uid="{9FBC864F-B5EA-42D5-94A0-5486C297C732}">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50" authorId="1" shapeId="0" xr:uid="{15F40616-F0B7-4B0F-87FD-CFEFBB831DE5}">
      <text>
        <r>
          <rPr>
            <b/>
            <sz val="9"/>
            <color indexed="81"/>
            <rFont val="Tahoma"/>
            <family val="2"/>
          </rPr>
          <t>Europe-bfc :</t>
        </r>
        <r>
          <rPr>
            <sz val="9"/>
            <color indexed="81"/>
            <rFont val="Tahoma"/>
            <family val="2"/>
          </rPr>
          <t xml:space="preserve">
L'acquittement est justifié par la production des bulletins de salaire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E8" authorId="0" shapeId="0" xr:uid="{392EFF55-C945-448B-97AD-6E7E27FD1A08}">
      <text>
        <r>
          <rPr>
            <b/>
            <sz val="9"/>
            <color indexed="81"/>
            <rFont val="Tahoma"/>
            <family val="2"/>
          </rPr>
          <t>europe-bfc :</t>
        </r>
        <r>
          <rPr>
            <sz val="9"/>
            <color indexed="81"/>
            <rFont val="Tahoma"/>
            <family val="2"/>
          </rPr>
          <t xml:space="preserve">
exemples :
mise à dispo de personnel =&gt; indiquer le temps de travail annuel travaillé dans la structure pour un salarié à temps plein
bénévolat =&gt; calculé sur la base du SMIC horaire brut (hors charges patronales) au dépôt de la demande de paiement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H11" authorId="0" shapeId="0" xr:uid="{B58CB0BE-50E8-49F0-9573-439185EB2367}">
      <text>
        <r>
          <rPr>
            <b/>
            <sz val="9"/>
            <color indexed="81"/>
            <rFont val="Tahoma"/>
            <family val="2"/>
          </rPr>
          <t>Europe-bfc :</t>
        </r>
        <r>
          <rPr>
            <sz val="9"/>
            <color indexed="81"/>
            <rFont val="Tahoma"/>
            <family val="2"/>
          </rPr>
          <t xml:space="preserve">
proratisé le cas échéant</t>
        </r>
      </text>
    </comment>
    <comment ref="J11" authorId="0" shapeId="0" xr:uid="{38B96259-3FE8-46CE-8BED-5DED6A74243D}">
      <text>
        <r>
          <rPr>
            <b/>
            <sz val="9"/>
            <color indexed="81"/>
            <rFont val="Tahoma"/>
            <family val="2"/>
          </rPr>
          <t>europe-bfc :</t>
        </r>
        <r>
          <rPr>
            <sz val="9"/>
            <color indexed="81"/>
            <rFont val="Tahoma"/>
            <family val="2"/>
          </rPr>
          <t xml:space="preserve">
date de crédit sur le compte bancaire de la structure bénéficiaire de la subvention UE</t>
        </r>
      </text>
    </comment>
  </commentList>
</comments>
</file>

<file path=xl/sharedStrings.xml><?xml version="1.0" encoding="utf-8"?>
<sst xmlns="http://schemas.openxmlformats.org/spreadsheetml/2006/main" count="1023" uniqueCount="176">
  <si>
    <t>Descriptif</t>
  </si>
  <si>
    <t>Emetteur</t>
  </si>
  <si>
    <t>Date émission</t>
  </si>
  <si>
    <t>Type dépense</t>
  </si>
  <si>
    <t>Montant pièce comptable</t>
  </si>
  <si>
    <t>Montant non présenté</t>
  </si>
  <si>
    <t>Commentaire</t>
  </si>
  <si>
    <t>Dernière date acquittement</t>
  </si>
  <si>
    <t>Dépenses de prestations externes de service</t>
  </si>
  <si>
    <t>Vérification de la réalité/lien avec l'opération</t>
  </si>
  <si>
    <t>Vérification de l'acquittement</t>
  </si>
  <si>
    <t>Vérification de l'éligibilité temporelle</t>
  </si>
  <si>
    <t>Montant retenu</t>
  </si>
  <si>
    <t>Montant écarté</t>
  </si>
  <si>
    <t>Commentaires</t>
  </si>
  <si>
    <t>Certifié exact et conforme à l'objet de l'aide européenne</t>
  </si>
  <si>
    <t>Le</t>
  </si>
  <si>
    <t>Signature et cachet</t>
  </si>
  <si>
    <t>Dépenses de personnel</t>
  </si>
  <si>
    <t>Opération</t>
  </si>
  <si>
    <t>Bénéficiaire</t>
  </si>
  <si>
    <t>Décembre</t>
  </si>
  <si>
    <t>Novembre</t>
  </si>
  <si>
    <t>Octobre</t>
  </si>
  <si>
    <t>Septembre</t>
  </si>
  <si>
    <t>Août</t>
  </si>
  <si>
    <t>Juillet</t>
  </si>
  <si>
    <t>Juin</t>
  </si>
  <si>
    <t>Mai</t>
  </si>
  <si>
    <t>Avril</t>
  </si>
  <si>
    <t>Mars</t>
  </si>
  <si>
    <t>Février</t>
  </si>
  <si>
    <t>Janvier</t>
  </si>
  <si>
    <t>% de réalisation</t>
  </si>
  <si>
    <t>Montant retenu (€)</t>
  </si>
  <si>
    <t>Vérification encaissement</t>
  </si>
  <si>
    <t>Vérification
 justificatif</t>
  </si>
  <si>
    <t>N° d'encaissement
chèque, virement</t>
  </si>
  <si>
    <t>Montant perçu</t>
  </si>
  <si>
    <t>Référence
financement</t>
  </si>
  <si>
    <t>Dépenses d'Investissement matériel et immatériel</t>
  </si>
  <si>
    <t>Dépenses de fonctionnement (frais généraux de structure)</t>
  </si>
  <si>
    <t>Dépenses d'amortissement</t>
  </si>
  <si>
    <t>Dépenses de communication de l'opération</t>
  </si>
  <si>
    <t>Dépenses de déplacement, de restauration, d'hébergement</t>
  </si>
  <si>
    <t>Dépenses en nature</t>
  </si>
  <si>
    <t>Autres dépenses (à spécifier)</t>
  </si>
  <si>
    <t>Dépenses liées aux participants</t>
  </si>
  <si>
    <t>Dépenses indirectes sous forme de coûts simplifiés</t>
  </si>
  <si>
    <t>Recettes nettes générées par l’opération</t>
  </si>
  <si>
    <t>Nom de l'opération</t>
  </si>
  <si>
    <t>Liste des catégories de dépenses</t>
  </si>
  <si>
    <t>Montant présenté
(en €)</t>
  </si>
  <si>
    <t>TOTAL</t>
  </si>
  <si>
    <t>Montant écarté (€)</t>
  </si>
  <si>
    <t>Salaire et charges</t>
  </si>
  <si>
    <t>Temps passé</t>
  </si>
  <si>
    <t>Réalité / lien avec l'opération</t>
  </si>
  <si>
    <t>Acquittement</t>
  </si>
  <si>
    <t>Eligibilité temporelle</t>
  </si>
  <si>
    <t>Cadre réservé à la Région - vérifications faites par le service instructeur</t>
  </si>
  <si>
    <t>Calcul de la dépense correspondante</t>
  </si>
  <si>
    <t>Objet du cofinancement 
(actions, machines, contrat de travail...)</t>
  </si>
  <si>
    <t>Montant cofinancement éligible UE</t>
  </si>
  <si>
    <t>Montant cofinancement total</t>
  </si>
  <si>
    <t>Étiquettes de lignes</t>
  </si>
  <si>
    <t>(vide)</t>
  </si>
  <si>
    <t>Total général</t>
  </si>
  <si>
    <t>Somme de Montant pièce comptable</t>
  </si>
  <si>
    <t>Somme de Montant non présenté</t>
  </si>
  <si>
    <t>Si plus de 25 lignes, démasquer les lignes ci-dessous</t>
  </si>
  <si>
    <t>Onglets à compléter :</t>
  </si>
  <si>
    <t>Dépenses</t>
  </si>
  <si>
    <t>Ressources</t>
  </si>
  <si>
    <t>Consignes</t>
  </si>
  <si>
    <t>Type de la demande</t>
  </si>
  <si>
    <t>Nom du salarié</t>
  </si>
  <si>
    <t>Prénom du salarié</t>
  </si>
  <si>
    <t>Période de déclaration des dépenses</t>
  </si>
  <si>
    <t>Actualiser le tableau croisé (Menu "outils de tableau croisé dynmaique" dans la barre de menus d'Excel, puis "Actualiser")</t>
  </si>
  <si>
    <t>COFINANCEMENTS</t>
  </si>
  <si>
    <t>Nom du fichier correspondant à la pièce justificative</t>
  </si>
  <si>
    <t>Réservé au service gestionnaire</t>
  </si>
  <si>
    <t>ETAT RECAPITULATIF DES DEPENSES DE L'OPERATION</t>
  </si>
  <si>
    <t>Cadre réservé à la Région - vérifications faites par le service gestionnaire</t>
  </si>
  <si>
    <t>Quotité de travail (en %)</t>
  </si>
  <si>
    <t>Temps de travail annuel de la structure (en heures)</t>
  </si>
  <si>
    <t>DEPENSES DE PERSONNEL</t>
  </si>
  <si>
    <t>Montant non présenté
(en €)</t>
  </si>
  <si>
    <t>REC</t>
  </si>
  <si>
    <t>du</t>
  </si>
  <si>
    <t>au</t>
  </si>
  <si>
    <t>Fonction</t>
  </si>
  <si>
    <t>ETAT RECAPITULATIF DES RESSOURCES PERCUES</t>
  </si>
  <si>
    <t>Financeur public</t>
  </si>
  <si>
    <t>Financeur privé</t>
  </si>
  <si>
    <t>Type de financeur</t>
  </si>
  <si>
    <t>Taux horaire moyen
(en €/h)</t>
  </si>
  <si>
    <r>
      <t xml:space="preserve">Référence
</t>
    </r>
    <r>
      <rPr>
        <b/>
        <sz val="10"/>
        <color rgb="FFFF0000"/>
        <rFont val="Arial"/>
        <family val="2"/>
      </rPr>
      <t>(pas de doublon)</t>
    </r>
  </si>
  <si>
    <t>Montant des dépenses présentées</t>
  </si>
  <si>
    <t>Quotité de travail 
(en %)</t>
  </si>
  <si>
    <t>Activité liée
à l'opération
 (en heures)</t>
  </si>
  <si>
    <t>Activité
totale travaillée
(en heures)</t>
  </si>
  <si>
    <t>Salaire brut mensuel
(en €)</t>
  </si>
  <si>
    <t>Mois</t>
  </si>
  <si>
    <t>Charges patronales 
(en €)</t>
  </si>
  <si>
    <t>Choisir HT / TTC</t>
  </si>
  <si>
    <t>Ligne récapitulative ci-dessous à re copier dans l'onglet "Dépenses" par collage spécial de type "Valeurs"</t>
  </si>
  <si>
    <t>Numéro de la demande de paiement</t>
  </si>
  <si>
    <t>Numéro d'opération</t>
  </si>
  <si>
    <t>Date d'encaissement</t>
  </si>
  <si>
    <t xml:space="preserve"> </t>
  </si>
  <si>
    <t>ETATS RECAPITULATIFS DES DEPENSES ET DES RESSOURCES</t>
  </si>
  <si>
    <r>
      <t xml:space="preserve">Poste de dépenses/ Sous-poste éventuel
</t>
    </r>
    <r>
      <rPr>
        <b/>
        <sz val="10"/>
        <color rgb="FFFF0000"/>
        <rFont val="Arial"/>
        <family val="2"/>
      </rPr>
      <t>(libellé présent dans l'annexe financière de la convention)</t>
    </r>
  </si>
  <si>
    <t>Informations concernant l'opération et la demande à renseigner</t>
  </si>
  <si>
    <t>Date d'acquittement</t>
  </si>
  <si>
    <t>Fonction :</t>
  </si>
  <si>
    <t xml:space="preserve">Prénom :                                                                                           Nom :                                                    </t>
  </si>
  <si>
    <t>Signature du bénéficiaire (personne habilitée à engager la structure)</t>
  </si>
  <si>
    <t>Statut public/ privé</t>
  </si>
  <si>
    <t>Certifié exact et perçu</t>
  </si>
  <si>
    <t>HT</t>
  </si>
  <si>
    <t>TTC</t>
  </si>
  <si>
    <t xml:space="preserve">Prénom :                                                 </t>
  </si>
  <si>
    <t>Nom :</t>
  </si>
  <si>
    <t>Vérification de l'encaissement des ressources</t>
  </si>
  <si>
    <t>OU</t>
  </si>
  <si>
    <t>Signature du comptable public ou commissaire aux comptes et cachet :</t>
  </si>
  <si>
    <t>Vérification de la réalité des dépenses et du lien avec l'opération</t>
  </si>
  <si>
    <t>Je m'engage à produire tous les justificatifs nécessaires pour vérifier la réalité des dépenses et le lien avec l'opération</t>
  </si>
  <si>
    <t>Base de dépense (salaire brut chargé)</t>
  </si>
  <si>
    <t>Contributions en nature</t>
  </si>
  <si>
    <t>Nouveau cofinancement non prévu à la convention, le cas échéant
(préciser le cofinanceur)</t>
  </si>
  <si>
    <t>Vérification de la réalité des ressources et du lien avec l'opération</t>
  </si>
  <si>
    <t>Signature et cachet :</t>
  </si>
  <si>
    <t>Le :</t>
  </si>
  <si>
    <t>Je m'engage à fournir les décisions (conventions, arrêtés, délibérations, etc.) des cofinancements si celles-ci n'ont pas été fournies lors du dépôt de la demande de subvention</t>
  </si>
  <si>
    <r>
      <t xml:space="preserve">Je m'engage à  fournir  les relevés bancaires permettant d'identifier les montants versés par les cofinanceurs
</t>
    </r>
    <r>
      <rPr>
        <sz val="10"/>
        <color theme="1"/>
        <rFont val="Arial"/>
        <family val="2"/>
      </rPr>
      <t>Signature du bénéficiaire :</t>
    </r>
  </si>
  <si>
    <t>Détail des contributions en nature
(si votre opération est concernée par ce type de dépenses)</t>
  </si>
  <si>
    <t>Détail des contributions en nature réalisées</t>
  </si>
  <si>
    <t>Montants valorisés</t>
  </si>
  <si>
    <t>Contributeur 
(nom de la structure)</t>
  </si>
  <si>
    <t>Statut juridique</t>
  </si>
  <si>
    <t>Détailler la nature des dépenses réalisées</t>
  </si>
  <si>
    <t>Rappeler les bases de calcul</t>
  </si>
  <si>
    <t>Année ……</t>
  </si>
  <si>
    <t>Total</t>
  </si>
  <si>
    <t>Mise à disposition 
de prestations, de personnels,
travail bénévole, …</t>
  </si>
  <si>
    <t>Total d'origine publique</t>
  </si>
  <si>
    <t>Total d'origine privée</t>
  </si>
  <si>
    <t>Mise à disposition 
de biens immobiliers, d'équipements, de matières premières, …</t>
  </si>
  <si>
    <t>Nom - Prénom :</t>
  </si>
  <si>
    <t xml:space="preserve">A : </t>
  </si>
  <si>
    <t>Signature :</t>
  </si>
  <si>
    <t>Contributeur :</t>
  </si>
  <si>
    <t>Cette notice d'utilisation vise à vous aider à renseigner les états récaptitulatifs des dépenses et ressources nécessaires pour la réalisation de vos demandes de remboursement dans l'application Synergie-CTE</t>
  </si>
  <si>
    <t>N° demande de remboursement</t>
  </si>
  <si>
    <t>Type de la demande de remboursement</t>
  </si>
  <si>
    <t>Nom du chef de file FR / partenaire FR concerné</t>
  </si>
  <si>
    <t>Version n°1 du 13/10/2022</t>
  </si>
  <si>
    <r>
      <t xml:space="preserve">Renseignez les informations mensuelles (cellules jaunes uniquement) pour chaque salarié concerné par cette opération comme indiqué dans l'annexe financière de la convention. Le salaire annuel brut chargé est plafonné à 100 000 € / ETP ; en cas de personnel travaillant à temps non-complet dans la structure, un prorata temporis est automatiquement calculé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</si>
  <si>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t>Saisissez une ligne par versement percu de chaque cofinanceur (cellules jaunes uniquement) pour cette opération
Montant cofinancement total à renseigner : Montant total indiqué dans la convention du cofinanceur
Montant cofinancement éligible UE à renseigner : Montant total indiqué dans la convention FEDER
Remarque : les lignes de cofinancement de ce tableau devront être saisies par la suite dans Synergie-CTE
Editez le document et le faire signer par le certificateur et la personne habilitée à engager votre structure (représentant légal ou délégataire, le cas échéant)</t>
  </si>
  <si>
    <t>https://www.interreg-francesuisse.eu/je-suis-beneficiaire/je-depose-ma-demande-de-paiement-fr/</t>
  </si>
  <si>
    <t>Cofinanceur</t>
  </si>
  <si>
    <t>Visa du comptable public ou du commissaire aux comptes</t>
  </si>
  <si>
    <t xml:space="preserve">Pour plus d'informations, nous vous invitons à consulter le document de mise en œuvre du programme et le guide des dépenses disponibles sur le site du programme : </t>
  </si>
  <si>
    <t>http://www.interreg-francesuisse.eu/ressources/</t>
  </si>
  <si>
    <t>Merci de fournir une annexe par structure partenaire</t>
  </si>
  <si>
    <t>Reportez ensuite ces informations et transmettez les pièces justificatives associées dans votre demande de remboursement au sein de l'application Synergie-CTE</t>
  </si>
  <si>
    <t>Pour en savoir plus sur la demande de paiement :</t>
  </si>
  <si>
    <t>Projet dont le coût total conventionné FR est inférieur ou égal à 200 000 €</t>
  </si>
  <si>
    <t>Détail des dépenses de personnel</t>
  </si>
  <si>
    <r>
      <t xml:space="preserve">Saisissez les dépenses réalisées ventillées par poste et éventuels sous- postes de dépenses (cellules jaunes uniquement), comme indiqué dans l'annexe financière de la convention
Les dépenses de personnel sont renseignées à partir de l'onglet "Détail - Personnel"
</t>
    </r>
    <r>
      <rPr>
        <b/>
        <sz val="11"/>
        <color theme="1"/>
        <rFont val="Arial"/>
        <family val="2"/>
      </rPr>
      <t>N'oubliez pas les coûts restants (directs et indirects) de l'opération qui sont couverts par le forfait de 40% appliqué aux dépenses directes de personnel éligibles</t>
    </r>
    <r>
      <rPr>
        <sz val="11"/>
        <color theme="1"/>
        <rFont val="Arial"/>
        <family val="2"/>
      </rPr>
      <t xml:space="preserve">
Remarque : les lignes de depenses de ce tableau devront être saisies dans Synergie-CTE 
Editez le document et le faire signer par le certificateur et la personne habilitée à engager votre structure (représentant légal ou délégataire, le cas échéant)</t>
    </r>
  </si>
  <si>
    <r>
      <t xml:space="preserve">Renseignez les informations pour chaque structure contributrice à cette opération, comme indiqué dans l'annexe financière de la convention (1 bloc par structure contributrice). Les contributions doivent être déclarées dans le plan de financement en dépenses ET en ressources (pour un montant équivalent)
</t>
    </r>
    <r>
      <rPr>
        <b/>
        <sz val="11"/>
        <color theme="1"/>
        <rFont val="Arial"/>
        <family val="2"/>
      </rPr>
      <t>Reportez ensuite le montant total des contributions dans l'onglet "Ressources"</t>
    </r>
  </si>
  <si>
    <t>N° demande de paiement</t>
  </si>
  <si>
    <t>Version du 14/04/2025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</si>
</sst>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40C]_-;\-* #,##0.00\ [$€-40C]_-;_-* &quot;-&quot;??\ [$€-40C]_-;_-@_-"/>
    <numFmt numFmtId="166" formatCode="_-* #,##0.00&quot; €&quot;_-;\-* #,##0.00&quot; €&quot;_-;_-* &quot;-&quot;??&quot; €&quot;_-;_-@_-"/>
    <numFmt numFmtId="167" formatCode="_-* #,##0.00\ [$€-1]_-;\-* #,##0.00\ [$€-1]_-;_-* &quot;-&quot;??\ [$€-1]_-;_-@_-"/>
    <numFmt numFmtId="168" formatCode="#,##0.00\ &quot;€&quot;"/>
  </numFmts>
  <fonts count="52" x14ac:knownFonts="1">
    <font>
      <sz val="11"/>
      <color theme="1"/>
      <name val="Arial"/>
      <family val="2"/>
    </font>
    <font>
      <sz val="11"/>
      <color theme="1"/>
      <name val="Calibri"/>
      <family val="2"/>
      <scheme val="minor"/>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0"/>
      <color theme="1"/>
      <name val="Arial"/>
      <family val="2"/>
    </font>
    <font>
      <b/>
      <sz val="10"/>
      <color rgb="FFFF0000"/>
      <name val="Arial"/>
      <family val="2"/>
    </font>
    <font>
      <b/>
      <sz val="16"/>
      <color theme="1"/>
      <name val="Arial"/>
      <family val="2"/>
    </font>
    <font>
      <b/>
      <sz val="11"/>
      <color rgb="FFFF0000"/>
      <name val="Arial"/>
      <family val="2"/>
    </font>
    <font>
      <sz val="11"/>
      <color theme="1"/>
      <name val="Calibri"/>
      <family val="2"/>
      <scheme val="minor"/>
    </font>
    <font>
      <b/>
      <i/>
      <sz val="10"/>
      <color theme="1"/>
      <name val="Arial"/>
      <family val="2"/>
    </font>
    <font>
      <sz val="10"/>
      <name val="Arial"/>
      <family val="2"/>
    </font>
    <font>
      <sz val="11"/>
      <color indexed="8"/>
      <name val="Calibri"/>
      <family val="2"/>
    </font>
    <font>
      <b/>
      <sz val="12"/>
      <color theme="1"/>
      <name val="Arial"/>
      <family val="2"/>
    </font>
    <font>
      <b/>
      <sz val="10"/>
      <name val="Arial"/>
      <family val="2"/>
    </font>
    <font>
      <b/>
      <sz val="14"/>
      <color theme="1"/>
      <name val="Arial"/>
      <family val="2"/>
    </font>
    <font>
      <i/>
      <sz val="10"/>
      <color theme="1"/>
      <name val="Arial"/>
      <family val="2"/>
    </font>
    <font>
      <sz val="9"/>
      <color indexed="81"/>
      <name val="Tahoma"/>
      <family val="2"/>
    </font>
    <font>
      <b/>
      <sz val="9"/>
      <color indexed="81"/>
      <name val="Tahoma"/>
      <family val="2"/>
    </font>
    <font>
      <b/>
      <sz val="10"/>
      <name val="Calibri"/>
      <family val="2"/>
      <scheme val="minor"/>
    </font>
    <font>
      <sz val="10"/>
      <color theme="0" tint="-0.249977111117893"/>
      <name val="Arial"/>
      <family val="2"/>
    </font>
    <font>
      <sz val="12"/>
      <color theme="1"/>
      <name val="Arial"/>
      <family val="2"/>
    </font>
    <font>
      <sz val="9"/>
      <name val="Arial"/>
      <family val="2"/>
    </font>
    <font>
      <sz val="12"/>
      <color indexed="81"/>
      <name val="Tahoma"/>
      <family val="2"/>
    </font>
    <font>
      <sz val="11"/>
      <color indexed="81"/>
      <name val="Tahoma"/>
      <family val="2"/>
    </font>
    <font>
      <sz val="10"/>
      <color rgb="FFFF0000"/>
      <name val="Arial"/>
      <family val="2"/>
    </font>
    <font>
      <u/>
      <sz val="11"/>
      <color theme="10"/>
      <name val="Arial"/>
      <family val="2"/>
    </font>
    <font>
      <sz val="10"/>
      <color indexed="81"/>
      <name val="Tahoma"/>
      <family val="2"/>
    </font>
    <font>
      <b/>
      <sz val="10"/>
      <color theme="0"/>
      <name val="Arial"/>
      <family val="2"/>
    </font>
    <font>
      <sz val="10"/>
      <color theme="0"/>
      <name val="Arial"/>
      <family val="2"/>
    </font>
    <font>
      <b/>
      <sz val="14"/>
      <name val="Arial"/>
      <family val="2"/>
    </font>
    <font>
      <i/>
      <sz val="10"/>
      <name val="Arial"/>
      <family val="2"/>
    </font>
    <font>
      <i/>
      <sz val="9"/>
      <name val="Arial"/>
      <family val="2"/>
    </font>
    <font>
      <b/>
      <u/>
      <sz val="11"/>
      <color theme="1"/>
      <name val="Arial"/>
      <family val="2"/>
    </font>
    <font>
      <b/>
      <sz val="14"/>
      <color rgb="FFFF0000"/>
      <name val="Arial"/>
      <family val="2"/>
    </font>
    <font>
      <sz val="10"/>
      <color theme="0" tint="-0.34998626667073579"/>
      <name val="Arial"/>
      <family val="2"/>
    </font>
    <font>
      <u/>
      <sz val="9"/>
      <color indexed="81"/>
      <name val="Tahoma"/>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9"/>
        <bgColor indexed="64"/>
      </patternFill>
    </fill>
    <fill>
      <patternFill patternType="solid">
        <fgColor theme="6"/>
        <bgColor indexed="64"/>
      </patternFill>
    </fill>
    <fill>
      <patternFill patternType="solid">
        <fgColor theme="0" tint="-0.14999847407452621"/>
        <bgColor indexed="64"/>
      </patternFill>
    </fill>
    <fill>
      <patternFill patternType="solid">
        <fgColor rgb="FFF9FECA"/>
        <bgColor indexed="64"/>
      </patternFill>
    </fill>
    <fill>
      <patternFill patternType="solid">
        <fgColor theme="0" tint="-0.249977111117893"/>
        <bgColor indexed="64"/>
      </patternFill>
    </fill>
    <fill>
      <patternFill patternType="solid">
        <fgColor rgb="FFFBFFD9"/>
        <bgColor indexed="64"/>
      </patternFill>
    </fill>
    <fill>
      <patternFill patternType="solid">
        <fgColor rgb="FFFFFFA3"/>
        <bgColor indexed="64"/>
      </patternFill>
    </fill>
    <fill>
      <patternFill patternType="solid">
        <fgColor theme="9" tint="0.7999816888943144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tted">
        <color indexed="64"/>
      </right>
      <top/>
      <bottom style="thin">
        <color indexed="64"/>
      </bottom>
      <diagonal/>
    </border>
  </borders>
  <cellStyleXfs count="57">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 fillId="0" borderId="0"/>
    <xf numFmtId="166" fontId="26" fillId="0" borderId="0" applyFont="0" applyFill="0" applyBorder="0" applyAlignment="0" applyProtection="0"/>
    <xf numFmtId="166" fontId="26" fillId="0" borderId="0" applyFont="0" applyFill="0" applyBorder="0" applyAlignment="0" applyProtection="0"/>
    <xf numFmtId="44" fontId="24" fillId="0" borderId="0" applyFont="0" applyFill="0" applyBorder="0" applyAlignment="0" applyProtection="0"/>
    <xf numFmtId="0" fontId="26" fillId="0" borderId="0"/>
    <xf numFmtId="0" fontId="26" fillId="0" borderId="0"/>
    <xf numFmtId="0" fontId="26" fillId="0" borderId="0"/>
    <xf numFmtId="0" fontId="26" fillId="0" borderId="0"/>
    <xf numFmtId="9" fontId="27" fillId="0" borderId="0" applyFont="0" applyFill="0" applyBorder="0" applyAlignment="0" applyProtection="0"/>
    <xf numFmtId="9" fontId="26" fillId="0" borderId="0" applyFont="0" applyFill="0" applyBorder="0" applyAlignment="0" applyProtection="0"/>
    <xf numFmtId="0" fontId="24" fillId="0" borderId="0"/>
    <xf numFmtId="0" fontId="41" fillId="0" borderId="0" applyNumberFormat="0" applyFill="0" applyBorder="0" applyAlignment="0" applyProtection="0"/>
    <xf numFmtId="0" fontId="1" fillId="0" borderId="0"/>
  </cellStyleXfs>
  <cellXfs count="332">
    <xf numFmtId="0" fontId="0" fillId="0" borderId="0" xfId="0"/>
    <xf numFmtId="0" fontId="19" fillId="0" borderId="0" xfId="0" applyFont="1" applyAlignment="1">
      <alignment vertical="center"/>
    </xf>
    <xf numFmtId="0" fontId="19" fillId="0" borderId="0" xfId="0" applyFont="1" applyAlignment="1">
      <alignment horizontal="left" vertical="center"/>
    </xf>
    <xf numFmtId="165" fontId="19" fillId="0" borderId="0" xfId="0" applyNumberFormat="1" applyFont="1" applyAlignment="1">
      <alignment vertical="center"/>
    </xf>
    <xf numFmtId="0" fontId="19" fillId="0" borderId="0" xfId="0" applyFont="1" applyAlignment="1">
      <alignment horizontal="center" vertical="center"/>
    </xf>
    <xf numFmtId="0" fontId="19" fillId="0" borderId="10" xfId="0" applyFont="1" applyBorder="1" applyAlignment="1">
      <alignment vertical="center"/>
    </xf>
    <xf numFmtId="0" fontId="19" fillId="0" borderId="10" xfId="0" applyFont="1" applyBorder="1" applyAlignment="1">
      <alignment horizontal="left" vertical="center"/>
    </xf>
    <xf numFmtId="14" fontId="19" fillId="0" borderId="10" xfId="0" applyNumberFormat="1" applyFont="1" applyBorder="1" applyAlignment="1">
      <alignment horizontal="center" vertical="center"/>
    </xf>
    <xf numFmtId="0" fontId="19" fillId="0" borderId="10" xfId="0" applyFont="1" applyBorder="1" applyAlignment="1">
      <alignment horizontal="center" vertical="center"/>
    </xf>
    <xf numFmtId="14" fontId="19" fillId="0" borderId="10" xfId="0" applyNumberFormat="1" applyFont="1" applyBorder="1" applyAlignment="1">
      <alignment vertical="center"/>
    </xf>
    <xf numFmtId="0" fontId="20" fillId="34" borderId="10" xfId="0" applyFont="1" applyFill="1" applyBorder="1" applyAlignment="1">
      <alignment horizontal="center" vertical="center"/>
    </xf>
    <xf numFmtId="0" fontId="20" fillId="34"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20" fillId="0" borderId="0" xfId="0" applyFont="1" applyAlignment="1">
      <alignment horizontal="center" vertical="center"/>
    </xf>
    <xf numFmtId="165" fontId="20" fillId="33" borderId="10" xfId="0" applyNumberFormat="1" applyFont="1" applyFill="1" applyBorder="1" applyAlignment="1">
      <alignment horizontal="center" vertical="center" wrapText="1"/>
    </xf>
    <xf numFmtId="0" fontId="0" fillId="0" borderId="0" xfId="0" applyAlignment="1">
      <alignment vertical="center"/>
    </xf>
    <xf numFmtId="0" fontId="22" fillId="0" borderId="0" xfId="0" applyFont="1" applyAlignment="1">
      <alignment vertical="center"/>
    </xf>
    <xf numFmtId="0" fontId="24" fillId="37" borderId="0" xfId="44" applyFill="1"/>
    <xf numFmtId="0" fontId="20" fillId="39" borderId="10" xfId="44" applyFont="1" applyFill="1" applyBorder="1" applyAlignment="1">
      <alignment horizontal="center"/>
    </xf>
    <xf numFmtId="0" fontId="24" fillId="37" borderId="0" xfId="44" applyFont="1" applyFill="1"/>
    <xf numFmtId="0" fontId="23" fillId="0" borderId="0" xfId="0" applyFont="1"/>
    <xf numFmtId="0" fontId="22" fillId="0" borderId="0" xfId="0" applyFont="1" applyFill="1" applyBorder="1" applyAlignment="1">
      <alignment vertical="center"/>
    </xf>
    <xf numFmtId="0" fontId="0" fillId="0" borderId="0" xfId="0" applyFill="1" applyBorder="1" applyAlignment="1">
      <alignment horizontal="center" vertical="center" wrapText="1"/>
    </xf>
    <xf numFmtId="0" fontId="0" fillId="0" borderId="0" xfId="0" applyFill="1" applyBorder="1" applyAlignment="1">
      <alignment vertical="center"/>
    </xf>
    <xf numFmtId="0" fontId="19" fillId="0" borderId="0" xfId="0" applyFont="1" applyFill="1" applyBorder="1" applyAlignment="1">
      <alignment vertical="center"/>
    </xf>
    <xf numFmtId="0" fontId="19" fillId="0" borderId="0" xfId="0" applyFont="1" applyFill="1" applyBorder="1" applyAlignment="1" applyProtection="1">
      <alignment vertical="center"/>
    </xf>
    <xf numFmtId="0" fontId="25" fillId="0" borderId="0" xfId="44" applyFont="1" applyFill="1" applyBorder="1" applyAlignment="1" applyProtection="1">
      <alignment vertical="center" wrapText="1"/>
    </xf>
    <xf numFmtId="0" fontId="19"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vertical="center"/>
      <protection locked="0"/>
    </xf>
    <xf numFmtId="0" fontId="29" fillId="0" borderId="0" xfId="0" applyFont="1" applyFill="1" applyBorder="1" applyAlignment="1" applyProtection="1">
      <alignment vertical="center" wrapText="1"/>
      <protection locked="0"/>
    </xf>
    <xf numFmtId="44" fontId="29" fillId="0" borderId="10" xfId="45" applyNumberFormat="1" applyFont="1" applyBorder="1" applyAlignment="1" applyProtection="1">
      <alignment horizontal="left" vertical="center" indent="1"/>
    </xf>
    <xf numFmtId="0" fontId="29" fillId="0" borderId="0" xfId="0" applyFont="1" applyFill="1" applyBorder="1" applyAlignment="1" applyProtection="1">
      <alignment horizontal="left" vertical="center" wrapText="1"/>
    </xf>
    <xf numFmtId="9" fontId="29" fillId="0" borderId="0" xfId="43" applyFont="1" applyFill="1" applyBorder="1" applyAlignment="1" applyProtection="1">
      <alignment horizontal="center" vertical="center" wrapText="1"/>
      <protection locked="0"/>
    </xf>
    <xf numFmtId="0" fontId="19" fillId="0" borderId="0" xfId="0" applyFont="1" applyFill="1"/>
    <xf numFmtId="165" fontId="20" fillId="39" borderId="10" xfId="44" applyNumberFormat="1" applyFont="1" applyFill="1" applyBorder="1" applyAlignment="1">
      <alignment horizontal="center"/>
    </xf>
    <xf numFmtId="0" fontId="0" fillId="0" borderId="10" xfId="0" applyFill="1" applyBorder="1" applyAlignment="1">
      <alignment horizontal="left" vertical="center" wrapText="1"/>
    </xf>
    <xf numFmtId="0" fontId="0" fillId="0" borderId="0" xfId="0" pivotButton="1"/>
    <xf numFmtId="0" fontId="0" fillId="0" borderId="0" xfId="0" applyAlignment="1">
      <alignment horizontal="left"/>
    </xf>
    <xf numFmtId="165" fontId="0" fillId="0" borderId="0" xfId="0" applyNumberFormat="1"/>
    <xf numFmtId="0" fontId="0" fillId="0" borderId="0" xfId="0" applyFill="1"/>
    <xf numFmtId="0" fontId="30" fillId="0" borderId="0" xfId="0" applyFont="1" applyFill="1" applyBorder="1" applyAlignment="1">
      <alignment vertical="center"/>
    </xf>
    <xf numFmtId="165" fontId="28" fillId="0" borderId="10" xfId="0" applyNumberFormat="1" applyFont="1" applyBorder="1" applyAlignment="1">
      <alignment vertical="center"/>
    </xf>
    <xf numFmtId="0" fontId="17" fillId="40" borderId="10" xfId="0" applyFont="1" applyFill="1" applyBorder="1" applyAlignment="1">
      <alignment vertical="center"/>
    </xf>
    <xf numFmtId="0" fontId="17" fillId="41" borderId="10" xfId="0" applyFont="1" applyFill="1" applyBorder="1" applyAlignment="1">
      <alignment vertical="center"/>
    </xf>
    <xf numFmtId="0" fontId="20" fillId="0" borderId="0" xfId="44" applyFont="1" applyFill="1" applyBorder="1" applyAlignment="1" applyProtection="1">
      <alignment vertical="center" wrapText="1"/>
      <protection locked="0"/>
    </xf>
    <xf numFmtId="0" fontId="0" fillId="0" borderId="0" xfId="0" applyFont="1" applyFill="1" applyBorder="1" applyAlignment="1">
      <alignment vertical="center"/>
    </xf>
    <xf numFmtId="0" fontId="31" fillId="0" borderId="0" xfId="0" applyFont="1" applyFill="1" applyBorder="1" applyAlignment="1">
      <alignment horizontal="left" vertical="center" wrapText="1"/>
    </xf>
    <xf numFmtId="0" fontId="17" fillId="36" borderId="10" xfId="0" applyFont="1" applyFill="1" applyBorder="1" applyAlignment="1">
      <alignment vertical="center" wrapText="1"/>
    </xf>
    <xf numFmtId="0" fontId="20" fillId="0" borderId="0" xfId="44" applyFont="1" applyFill="1" applyBorder="1" applyAlignment="1" applyProtection="1">
      <alignment horizontal="center" vertical="center" wrapText="1"/>
    </xf>
    <xf numFmtId="0" fontId="19" fillId="0" borderId="10" xfId="44" applyFont="1" applyFill="1" applyBorder="1" applyAlignment="1">
      <alignment horizontal="center" vertical="center" wrapText="1"/>
    </xf>
    <xf numFmtId="165" fontId="20" fillId="34" borderId="10" xfId="0" applyNumberFormat="1" applyFont="1" applyFill="1" applyBorder="1" applyAlignment="1">
      <alignment horizontal="center" vertical="center" wrapText="1"/>
    </xf>
    <xf numFmtId="14" fontId="0" fillId="0" borderId="0" xfId="0" applyNumberFormat="1" applyFill="1" applyBorder="1" applyAlignment="1">
      <alignment vertical="center"/>
    </xf>
    <xf numFmtId="0" fontId="17" fillId="0" borderId="0" xfId="0" applyFont="1"/>
    <xf numFmtId="44" fontId="19" fillId="0" borderId="0" xfId="42" applyFont="1" applyFill="1" applyBorder="1" applyAlignment="1">
      <alignment vertical="center"/>
    </xf>
    <xf numFmtId="0" fontId="0" fillId="0" borderId="0" xfId="0"/>
    <xf numFmtId="0" fontId="19" fillId="0" borderId="0" xfId="0" applyFont="1"/>
    <xf numFmtId="0" fontId="19" fillId="0" borderId="0" xfId="0" applyFont="1" applyFill="1" applyBorder="1" applyAlignment="1">
      <alignment vertical="center"/>
    </xf>
    <xf numFmtId="0" fontId="20" fillId="0" borderId="0" xfId="0" applyFont="1"/>
    <xf numFmtId="164" fontId="29" fillId="0" borderId="0" xfId="43" applyNumberFormat="1" applyFont="1" applyFill="1" applyBorder="1" applyAlignment="1" applyProtection="1">
      <alignment horizontal="center" vertical="center" wrapText="1"/>
    </xf>
    <xf numFmtId="9" fontId="29" fillId="0" borderId="0" xfId="43" applyFont="1" applyFill="1" applyBorder="1" applyAlignment="1" applyProtection="1">
      <alignment horizontal="center" vertical="center" wrapText="1"/>
      <protection locked="0"/>
    </xf>
    <xf numFmtId="0" fontId="0" fillId="0" borderId="10" xfId="0" quotePrefix="1" applyFill="1" applyBorder="1" applyAlignment="1">
      <alignment horizontal="left" vertical="center" wrapText="1"/>
    </xf>
    <xf numFmtId="0" fontId="34" fillId="36" borderId="0" xfId="0" applyFont="1" applyFill="1" applyAlignment="1">
      <alignment vertical="center"/>
    </xf>
    <xf numFmtId="0" fontId="0" fillId="36" borderId="0" xfId="0" applyFill="1"/>
    <xf numFmtId="0" fontId="30" fillId="42" borderId="10" xfId="0" applyFont="1" applyFill="1" applyBorder="1" applyAlignment="1">
      <alignment horizontal="center" vertical="center" wrapText="1"/>
    </xf>
    <xf numFmtId="0" fontId="19" fillId="0" borderId="10" xfId="44" applyFont="1" applyFill="1" applyBorder="1" applyAlignment="1" applyProtection="1">
      <alignment horizontal="left" vertical="center" wrapText="1"/>
      <protection locked="0"/>
    </xf>
    <xf numFmtId="165" fontId="19" fillId="0" borderId="0" xfId="0" applyNumberFormat="1" applyFont="1"/>
    <xf numFmtId="44" fontId="36" fillId="0" borderId="10" xfId="42" applyFont="1" applyBorder="1" applyAlignment="1">
      <alignment vertical="center"/>
    </xf>
    <xf numFmtId="14" fontId="19" fillId="0" borderId="0" xfId="0" applyNumberFormat="1" applyFont="1" applyAlignment="1">
      <alignment vertical="center"/>
    </xf>
    <xf numFmtId="44" fontId="20" fillId="0" borderId="10" xfId="0" applyNumberFormat="1" applyFont="1" applyBorder="1" applyAlignment="1">
      <alignment vertical="center"/>
    </xf>
    <xf numFmtId="0" fontId="19" fillId="0" borderId="10" xfId="0" applyFont="1" applyFill="1" applyBorder="1" applyAlignment="1">
      <alignment vertical="center"/>
    </xf>
    <xf numFmtId="0" fontId="26" fillId="45" borderId="10" xfId="0" applyFont="1" applyFill="1" applyBorder="1" applyAlignment="1">
      <alignment vertical="center"/>
    </xf>
    <xf numFmtId="14" fontId="26" fillId="45" borderId="10" xfId="0" applyNumberFormat="1" applyFont="1" applyFill="1" applyBorder="1" applyAlignment="1">
      <alignment horizontal="center" vertical="center"/>
    </xf>
    <xf numFmtId="0" fontId="26" fillId="45" borderId="10" xfId="0" applyFont="1" applyFill="1" applyBorder="1" applyAlignment="1">
      <alignment horizontal="center" vertical="center"/>
    </xf>
    <xf numFmtId="165" fontId="26" fillId="45" borderId="10" xfId="0" applyNumberFormat="1" applyFont="1" applyFill="1" applyBorder="1" applyAlignment="1">
      <alignment vertical="center"/>
    </xf>
    <xf numFmtId="0" fontId="37" fillId="45" borderId="10" xfId="0" applyFont="1" applyFill="1" applyBorder="1" applyAlignment="1">
      <alignment vertical="center"/>
    </xf>
    <xf numFmtId="0" fontId="37" fillId="45" borderId="10" xfId="0" applyFont="1" applyFill="1" applyBorder="1" applyAlignment="1">
      <alignment horizontal="left" vertical="center"/>
    </xf>
    <xf numFmtId="0" fontId="20" fillId="0" borderId="0" xfId="0" applyFont="1" applyAlignment="1">
      <alignment vertical="center"/>
    </xf>
    <xf numFmtId="165" fontId="20" fillId="0" borderId="0" xfId="0" applyNumberFormat="1" applyFont="1" applyAlignment="1">
      <alignment vertical="center"/>
    </xf>
    <xf numFmtId="14" fontId="29" fillId="43" borderId="11" xfId="0" applyNumberFormat="1" applyFont="1" applyFill="1" applyBorder="1" applyAlignment="1" applyProtection="1">
      <alignment horizontal="center" vertical="center" wrapText="1"/>
      <protection locked="0"/>
    </xf>
    <xf numFmtId="0" fontId="28" fillId="0" borderId="10" xfId="0" applyFont="1" applyBorder="1" applyAlignment="1">
      <alignment horizontal="center" vertical="center"/>
    </xf>
    <xf numFmtId="0" fontId="0" fillId="0" borderId="0" xfId="0" applyAlignment="1">
      <alignment vertical="center"/>
    </xf>
    <xf numFmtId="165" fontId="20" fillId="36" borderId="10" xfId="0" applyNumberFormat="1" applyFont="1" applyFill="1" applyBorder="1" applyAlignment="1">
      <alignment horizontal="center" vertical="center"/>
    </xf>
    <xf numFmtId="0" fontId="19" fillId="0" borderId="10" xfId="44" applyFont="1" applyFill="1" applyBorder="1" applyAlignment="1">
      <alignment vertical="center" wrapText="1"/>
    </xf>
    <xf numFmtId="0" fontId="19" fillId="0" borderId="10" xfId="44" applyFont="1" applyFill="1" applyBorder="1" applyAlignment="1">
      <alignment vertical="center"/>
    </xf>
    <xf numFmtId="9" fontId="19" fillId="38" borderId="10" xfId="47" applyNumberFormat="1" applyFont="1" applyFill="1" applyBorder="1" applyAlignment="1" applyProtection="1">
      <alignment horizontal="center" vertical="center" wrapText="1"/>
      <protection locked="0"/>
    </xf>
    <xf numFmtId="44" fontId="20" fillId="38" borderId="10" xfId="44" applyNumberFormat="1" applyFont="1" applyFill="1" applyBorder="1" applyAlignment="1">
      <alignment horizontal="center"/>
    </xf>
    <xf numFmtId="0" fontId="20" fillId="34" borderId="10" xfId="0" applyFont="1" applyFill="1" applyBorder="1" applyAlignment="1">
      <alignment horizontal="left" vertical="center"/>
    </xf>
    <xf numFmtId="0" fontId="0" fillId="0" borderId="10" xfId="0" applyFont="1" applyFill="1" applyBorder="1" applyAlignment="1">
      <alignment horizontal="left" vertical="center" wrapText="1"/>
    </xf>
    <xf numFmtId="0" fontId="41" fillId="0" borderId="0" xfId="55" applyAlignment="1">
      <alignment vertical="center"/>
    </xf>
    <xf numFmtId="0" fontId="0" fillId="0" borderId="0" xfId="0" applyFill="1" applyBorder="1" applyAlignment="1">
      <alignment vertical="top"/>
    </xf>
    <xf numFmtId="165" fontId="20" fillId="35" borderId="17" xfId="0" applyNumberFormat="1" applyFont="1" applyFill="1" applyBorder="1" applyAlignment="1">
      <alignment vertical="center"/>
    </xf>
    <xf numFmtId="165" fontId="20" fillId="35" borderId="18" xfId="0" applyNumberFormat="1" applyFont="1" applyFill="1" applyBorder="1" applyAlignment="1">
      <alignment vertical="center"/>
    </xf>
    <xf numFmtId="165" fontId="20" fillId="35" borderId="11" xfId="0" applyNumberFormat="1" applyFont="1" applyFill="1" applyBorder="1" applyAlignment="1">
      <alignment vertical="center"/>
    </xf>
    <xf numFmtId="165" fontId="20" fillId="38" borderId="17" xfId="0" applyNumberFormat="1" applyFont="1" applyFill="1" applyBorder="1" applyAlignment="1">
      <alignment vertical="center"/>
    </xf>
    <xf numFmtId="165" fontId="20" fillId="38" borderId="18" xfId="0" applyNumberFormat="1" applyFont="1" applyFill="1" applyBorder="1" applyAlignment="1">
      <alignment vertical="center"/>
    </xf>
    <xf numFmtId="165" fontId="20" fillId="38" borderId="11" xfId="0" applyNumberFormat="1" applyFont="1" applyFill="1" applyBorder="1" applyAlignment="1">
      <alignment vertical="center"/>
    </xf>
    <xf numFmtId="165" fontId="20" fillId="38" borderId="22" xfId="0" applyNumberFormat="1" applyFont="1" applyFill="1" applyBorder="1" applyAlignment="1">
      <alignment vertical="center"/>
    </xf>
    <xf numFmtId="165" fontId="20" fillId="38" borderId="20" xfId="0" applyNumberFormat="1" applyFont="1" applyFill="1" applyBorder="1" applyAlignment="1">
      <alignment vertical="center"/>
    </xf>
    <xf numFmtId="165" fontId="20" fillId="38" borderId="14" xfId="0" applyNumberFormat="1" applyFont="1" applyFill="1" applyBorder="1" applyAlignment="1">
      <alignment vertical="center"/>
    </xf>
    <xf numFmtId="0" fontId="43" fillId="0" borderId="0" xfId="0" applyFont="1" applyAlignment="1">
      <alignment vertical="center"/>
    </xf>
    <xf numFmtId="0" fontId="44" fillId="0" borderId="0" xfId="0" applyFont="1" applyAlignment="1">
      <alignment vertical="center"/>
    </xf>
    <xf numFmtId="164" fontId="35" fillId="44" borderId="23" xfId="43" applyNumberFormat="1" applyFont="1" applyFill="1" applyBorder="1" applyAlignment="1" applyProtection="1">
      <alignment horizontal="center" vertical="center" wrapText="1"/>
      <protection locked="0"/>
    </xf>
    <xf numFmtId="164" fontId="35" fillId="44" borderId="24" xfId="43" applyNumberFormat="1" applyFont="1" applyFill="1" applyBorder="1" applyAlignment="1" applyProtection="1">
      <alignment horizontal="center" vertical="center" wrapText="1"/>
      <protection locked="0"/>
    </xf>
    <xf numFmtId="164" fontId="35" fillId="44" borderId="13" xfId="43" applyNumberFormat="1" applyFont="1" applyFill="1" applyBorder="1" applyAlignment="1" applyProtection="1">
      <alignment horizontal="center" vertical="center" wrapText="1"/>
      <protection locked="0"/>
    </xf>
    <xf numFmtId="0" fontId="0" fillId="0" borderId="0" xfId="0" applyAlignment="1">
      <alignment vertical="center"/>
    </xf>
    <xf numFmtId="0" fontId="37" fillId="46" borderId="10" xfId="0" applyFont="1" applyFill="1" applyBorder="1" applyAlignment="1">
      <alignment horizontal="left" vertical="center"/>
    </xf>
    <xf numFmtId="0" fontId="26" fillId="46" borderId="10" xfId="0" applyFont="1" applyFill="1" applyBorder="1" applyAlignment="1">
      <alignment vertical="center"/>
    </xf>
    <xf numFmtId="14" fontId="26" fillId="46" borderId="10" xfId="0" applyNumberFormat="1" applyFont="1" applyFill="1" applyBorder="1" applyAlignment="1">
      <alignment horizontal="center" vertical="center"/>
    </xf>
    <xf numFmtId="0" fontId="26" fillId="46" borderId="10" xfId="0" applyFont="1" applyFill="1" applyBorder="1" applyAlignment="1">
      <alignment horizontal="center" vertical="center"/>
    </xf>
    <xf numFmtId="0" fontId="37" fillId="46" borderId="10" xfId="0" applyFont="1" applyFill="1" applyBorder="1" applyAlignment="1">
      <alignment vertical="center"/>
    </xf>
    <xf numFmtId="165" fontId="26" fillId="46" borderId="10" xfId="0" applyNumberFormat="1" applyFont="1" applyFill="1" applyBorder="1" applyAlignment="1">
      <alignment vertical="center"/>
    </xf>
    <xf numFmtId="44" fontId="26" fillId="46" borderId="10" xfId="42" applyFont="1" applyFill="1" applyBorder="1" applyAlignment="1">
      <alignment vertical="center"/>
    </xf>
    <xf numFmtId="0" fontId="20" fillId="46" borderId="10" xfId="44" applyFont="1" applyFill="1" applyBorder="1" applyAlignment="1" applyProtection="1">
      <alignment vertical="center" wrapText="1"/>
      <protection locked="0"/>
    </xf>
    <xf numFmtId="0" fontId="20" fillId="46" borderId="10" xfId="44" applyNumberFormat="1" applyFont="1" applyFill="1" applyBorder="1" applyAlignment="1" applyProtection="1">
      <alignment horizontal="left" vertical="center"/>
      <protection locked="0"/>
    </xf>
    <xf numFmtId="0" fontId="20" fillId="46" borderId="10" xfId="0" applyFont="1" applyFill="1" applyBorder="1" applyAlignment="1">
      <alignment horizontal="left" vertical="center" wrapText="1"/>
    </xf>
    <xf numFmtId="0" fontId="0" fillId="46" borderId="10" xfId="0" applyFill="1" applyBorder="1" applyAlignment="1">
      <alignment horizontal="center" vertical="center" wrapText="1"/>
    </xf>
    <xf numFmtId="14" fontId="29" fillId="46" borderId="10" xfId="0" applyNumberFormat="1" applyFont="1" applyFill="1" applyBorder="1" applyAlignment="1" applyProtection="1">
      <alignment horizontal="center" vertical="center" wrapText="1"/>
      <protection locked="0"/>
    </xf>
    <xf numFmtId="14" fontId="29" fillId="46" borderId="11" xfId="0" applyNumberFormat="1" applyFont="1" applyFill="1" applyBorder="1" applyAlignment="1" applyProtection="1">
      <alignment horizontal="center" vertical="center" wrapText="1"/>
      <protection locked="0"/>
    </xf>
    <xf numFmtId="165" fontId="26" fillId="46" borderId="10" xfId="0" applyNumberFormat="1" applyFont="1" applyFill="1" applyBorder="1" applyAlignment="1" applyProtection="1">
      <alignment horizontal="left" vertical="center" wrapText="1" indent="1"/>
      <protection locked="0"/>
    </xf>
    <xf numFmtId="164" fontId="26" fillId="46" borderId="10" xfId="43" applyNumberFormat="1" applyFont="1" applyFill="1" applyBorder="1" applyAlignment="1" applyProtection="1">
      <alignment horizontal="center" vertical="center" wrapText="1"/>
      <protection locked="0"/>
    </xf>
    <xf numFmtId="0" fontId="19" fillId="46" borderId="10" xfId="44" applyFont="1" applyFill="1" applyBorder="1" applyAlignment="1" applyProtection="1">
      <alignment horizontal="center" vertical="center" wrapText="1"/>
      <protection locked="0"/>
    </xf>
    <xf numFmtId="168" fontId="19" fillId="46" borderId="10" xfId="47" applyNumberFormat="1" applyFont="1" applyFill="1" applyBorder="1" applyAlignment="1" applyProtection="1">
      <alignment horizontal="center" vertical="center" wrapText="1"/>
      <protection locked="0"/>
    </xf>
    <xf numFmtId="44" fontId="19" fillId="46" borderId="10" xfId="47" applyFont="1" applyFill="1" applyBorder="1" applyAlignment="1" applyProtection="1">
      <alignment horizontal="center" vertical="center" wrapText="1"/>
      <protection locked="0"/>
    </xf>
    <xf numFmtId="0" fontId="20" fillId="46" borderId="10" xfId="44" applyFont="1" applyFill="1" applyBorder="1" applyAlignment="1" applyProtection="1">
      <alignment horizontal="center" vertical="center" wrapText="1"/>
      <protection locked="0"/>
    </xf>
    <xf numFmtId="168" fontId="20" fillId="46" borderId="10" xfId="47" applyNumberFormat="1" applyFont="1" applyFill="1" applyBorder="1" applyAlignment="1" applyProtection="1">
      <alignment horizontal="center" vertical="center" wrapText="1"/>
      <protection locked="0"/>
    </xf>
    <xf numFmtId="44" fontId="20" fillId="46" borderId="10" xfId="47" applyFont="1" applyFill="1" applyBorder="1" applyAlignment="1" applyProtection="1">
      <alignment horizontal="center" vertical="center" wrapText="1"/>
      <protection locked="0"/>
    </xf>
    <xf numFmtId="14" fontId="19" fillId="46" borderId="10" xfId="44" applyNumberFormat="1" applyFont="1" applyFill="1" applyBorder="1" applyAlignment="1" applyProtection="1">
      <alignment horizontal="center" vertical="center" wrapText="1"/>
      <protection locked="0"/>
    </xf>
    <xf numFmtId="14" fontId="20" fillId="46" borderId="10" xfId="44" applyNumberFormat="1" applyFont="1" applyFill="1" applyBorder="1" applyAlignment="1" applyProtection="1">
      <alignment horizontal="center" vertical="center" wrapText="1"/>
      <protection locked="0"/>
    </xf>
    <xf numFmtId="44" fontId="20" fillId="39" borderId="17" xfId="44" applyNumberFormat="1" applyFont="1" applyFill="1" applyBorder="1" applyAlignment="1"/>
    <xf numFmtId="44" fontId="20" fillId="39" borderId="11" xfId="44" applyNumberFormat="1" applyFont="1" applyFill="1" applyBorder="1" applyAlignment="1"/>
    <xf numFmtId="9" fontId="30" fillId="0" borderId="0" xfId="43" applyFont="1" applyAlignment="1">
      <alignment horizontal="center" vertical="center"/>
    </xf>
    <xf numFmtId="165" fontId="30" fillId="0" borderId="0" xfId="0" applyNumberFormat="1" applyFont="1" applyAlignment="1">
      <alignment vertical="center"/>
    </xf>
    <xf numFmtId="0" fontId="30" fillId="0" borderId="0" xfId="0" applyFont="1" applyAlignment="1">
      <alignment horizontal="center" vertical="center"/>
    </xf>
    <xf numFmtId="0" fontId="30" fillId="0" borderId="0" xfId="0" applyFont="1" applyAlignment="1">
      <alignment vertical="center"/>
    </xf>
    <xf numFmtId="2" fontId="30" fillId="0" borderId="0" xfId="0" applyNumberFormat="1" applyFont="1" applyAlignment="1">
      <alignment vertical="center"/>
    </xf>
    <xf numFmtId="0" fontId="40" fillId="0" borderId="0" xfId="0" applyFont="1"/>
    <xf numFmtId="0" fontId="26" fillId="0" borderId="0" xfId="0" applyFont="1" applyAlignment="1">
      <alignment vertical="center"/>
    </xf>
    <xf numFmtId="0" fontId="46" fillId="0" borderId="10" xfId="0" applyFont="1" applyBorder="1" applyAlignment="1">
      <alignment horizontal="center" vertical="center" wrapText="1"/>
    </xf>
    <xf numFmtId="0" fontId="29" fillId="0" borderId="11" xfId="0" applyFont="1" applyBorder="1" applyAlignment="1">
      <alignment horizontal="center" vertical="center" wrapText="1"/>
    </xf>
    <xf numFmtId="44" fontId="29" fillId="0" borderId="10" xfId="0" applyNumberFormat="1" applyFont="1" applyBorder="1" applyAlignment="1">
      <alignment horizontal="left" vertical="center" wrapText="1" indent="1"/>
    </xf>
    <xf numFmtId="0" fontId="29" fillId="0" borderId="17" xfId="0" applyFont="1" applyBorder="1" applyAlignment="1">
      <alignment horizontal="left" vertical="center" wrapText="1"/>
    </xf>
    <xf numFmtId="0" fontId="29" fillId="0" borderId="18" xfId="0" applyFont="1" applyBorder="1" applyAlignment="1">
      <alignment horizontal="right" vertical="center"/>
    </xf>
    <xf numFmtId="0" fontId="26" fillId="0" borderId="18" xfId="0" applyFont="1" applyBorder="1" applyAlignment="1">
      <alignment vertical="center"/>
    </xf>
    <xf numFmtId="0" fontId="29" fillId="0" borderId="18" xfId="0" applyFont="1" applyBorder="1" applyAlignment="1">
      <alignment horizontal="left" vertical="center" wrapText="1"/>
    </xf>
    <xf numFmtId="0" fontId="26" fillId="0" borderId="11" xfId="0" applyFont="1" applyBorder="1" applyAlignment="1">
      <alignment horizontal="right" vertical="center"/>
    </xf>
    <xf numFmtId="44" fontId="47" fillId="0" borderId="25" xfId="0" applyNumberFormat="1" applyFont="1" applyBorder="1" applyAlignment="1">
      <alignment horizontal="left" vertical="center" wrapText="1" indent="1"/>
    </xf>
    <xf numFmtId="44" fontId="47" fillId="0" borderId="10" xfId="0" applyNumberFormat="1" applyFont="1" applyBorder="1" applyAlignment="1">
      <alignment horizontal="left" vertical="center" wrapText="1" indent="1"/>
    </xf>
    <xf numFmtId="0" fontId="29" fillId="0" borderId="21" xfId="0" applyFont="1" applyBorder="1" applyAlignment="1">
      <alignment horizontal="left" vertical="center" wrapText="1"/>
    </xf>
    <xf numFmtId="0" fontId="29" fillId="0" borderId="19" xfId="0" applyFont="1" applyBorder="1" applyAlignment="1">
      <alignment horizontal="right" vertical="center"/>
    </xf>
    <xf numFmtId="0" fontId="29" fillId="0" borderId="19" xfId="0" applyFont="1" applyBorder="1" applyAlignment="1">
      <alignment horizontal="left" vertical="center" wrapText="1"/>
    </xf>
    <xf numFmtId="0" fontId="26" fillId="0" borderId="19" xfId="0" applyFont="1" applyBorder="1" applyAlignment="1">
      <alignment horizontal="right" vertical="center"/>
    </xf>
    <xf numFmtId="0" fontId="26" fillId="0" borderId="19" xfId="0" applyFont="1" applyBorder="1" applyAlignment="1">
      <alignment vertical="center"/>
    </xf>
    <xf numFmtId="44" fontId="29" fillId="0" borderId="25" xfId="0" applyNumberFormat="1" applyFont="1" applyBorder="1" applyAlignment="1">
      <alignment horizontal="left" vertical="center" wrapText="1" indent="1"/>
    </xf>
    <xf numFmtId="0" fontId="0" fillId="0" borderId="0" xfId="0" applyAlignment="1">
      <alignment horizontal="left" vertical="center"/>
    </xf>
    <xf numFmtId="0" fontId="29" fillId="0" borderId="0" xfId="0" applyFont="1" applyAlignment="1">
      <alignment vertical="center"/>
    </xf>
    <xf numFmtId="0" fontId="45" fillId="0" borderId="0" xfId="0" applyFont="1" applyAlignment="1">
      <alignment horizontal="justify" vertical="center"/>
    </xf>
    <xf numFmtId="0" fontId="0" fillId="46" borderId="10" xfId="0" applyFill="1" applyBorder="1" applyAlignment="1">
      <alignment vertical="center"/>
    </xf>
    <xf numFmtId="0" fontId="0" fillId="0" borderId="22" xfId="0" applyBorder="1" applyAlignment="1">
      <alignment horizontal="right" vertical="center"/>
    </xf>
    <xf numFmtId="0" fontId="0" fillId="0" borderId="16" xfId="0" applyBorder="1" applyAlignment="1">
      <alignment horizontal="right" vertical="center"/>
    </xf>
    <xf numFmtId="0" fontId="46" fillId="0" borderId="13" xfId="0" applyFont="1" applyBorder="1" applyAlignment="1">
      <alignment vertical="center" wrapText="1"/>
    </xf>
    <xf numFmtId="0" fontId="0" fillId="0" borderId="0" xfId="0" applyFill="1" applyBorder="1" applyAlignment="1">
      <alignment horizontal="left" vertical="center" wrapText="1"/>
    </xf>
    <xf numFmtId="0" fontId="0" fillId="46" borderId="23" xfId="0" applyFill="1" applyBorder="1" applyAlignment="1">
      <alignment vertical="center"/>
    </xf>
    <xf numFmtId="0" fontId="0" fillId="46" borderId="24" xfId="0" applyFill="1" applyBorder="1" applyAlignment="1">
      <alignment vertical="center"/>
    </xf>
    <xf numFmtId="165" fontId="19" fillId="46" borderId="17" xfId="0" applyNumberFormat="1" applyFont="1" applyFill="1" applyBorder="1" applyAlignment="1">
      <alignment vertical="center"/>
    </xf>
    <xf numFmtId="165" fontId="19" fillId="46" borderId="18" xfId="0" applyNumberFormat="1" applyFont="1" applyFill="1" applyBorder="1" applyAlignment="1">
      <alignment horizontal="center" vertical="center"/>
    </xf>
    <xf numFmtId="165" fontId="19" fillId="46" borderId="11" xfId="0" applyNumberFormat="1" applyFont="1" applyFill="1" applyBorder="1" applyAlignment="1">
      <alignment horizontal="center" vertical="center"/>
    </xf>
    <xf numFmtId="165" fontId="19" fillId="46" borderId="20" xfId="0" applyNumberFormat="1" applyFont="1" applyFill="1" applyBorder="1" applyAlignment="1">
      <alignment vertical="center"/>
    </xf>
    <xf numFmtId="165" fontId="19" fillId="46" borderId="20" xfId="0" applyNumberFormat="1" applyFont="1" applyFill="1" applyBorder="1" applyAlignment="1">
      <alignment horizontal="center" vertical="center"/>
    </xf>
    <xf numFmtId="165" fontId="19" fillId="46" borderId="14" xfId="0" applyNumberFormat="1" applyFont="1" applyFill="1" applyBorder="1" applyAlignment="1">
      <alignment horizontal="center" vertical="center"/>
    </xf>
    <xf numFmtId="165" fontId="19" fillId="46" borderId="18" xfId="0" applyNumberFormat="1" applyFont="1" applyFill="1" applyBorder="1" applyAlignment="1">
      <alignment vertical="center"/>
    </xf>
    <xf numFmtId="0" fontId="41" fillId="0" borderId="0" xfId="55"/>
    <xf numFmtId="0" fontId="17" fillId="0" borderId="0" xfId="0" applyFont="1" applyFill="1" applyBorder="1" applyAlignment="1">
      <alignment horizontal="left" vertical="center" wrapText="1"/>
    </xf>
    <xf numFmtId="0" fontId="41" fillId="0" borderId="0" xfId="55" applyBorder="1" applyAlignment="1">
      <alignment vertical="top"/>
    </xf>
    <xf numFmtId="0" fontId="0" fillId="0" borderId="0" xfId="0" applyFont="1" applyFill="1" applyBorder="1" applyAlignment="1">
      <alignment vertical="top"/>
    </xf>
    <xf numFmtId="0" fontId="0" fillId="0" borderId="0" xfId="0" applyFont="1"/>
    <xf numFmtId="0" fontId="50" fillId="0" borderId="0" xfId="0" applyFont="1" applyAlignment="1">
      <alignment vertical="center"/>
    </xf>
    <xf numFmtId="14" fontId="50" fillId="0" borderId="0" xfId="0" applyNumberFormat="1" applyFont="1" applyAlignment="1">
      <alignment vertical="center"/>
    </xf>
    <xf numFmtId="0" fontId="19" fillId="47" borderId="10" xfId="0" applyFont="1" applyFill="1" applyBorder="1" applyAlignment="1">
      <alignment vertical="center"/>
    </xf>
    <xf numFmtId="165" fontId="19" fillId="47" borderId="10" xfId="0" applyNumberFormat="1" applyFont="1" applyFill="1" applyBorder="1" applyAlignment="1">
      <alignment vertical="center"/>
    </xf>
    <xf numFmtId="164" fontId="26" fillId="47" borderId="10" xfId="43" applyNumberFormat="1" applyFont="1" applyFill="1" applyBorder="1" applyAlignment="1" applyProtection="1">
      <alignment vertical="center" wrapText="1"/>
      <protection locked="0"/>
    </xf>
    <xf numFmtId="0" fontId="19" fillId="33" borderId="10" xfId="44" applyFont="1" applyFill="1" applyBorder="1" applyAlignment="1">
      <alignment horizontal="center" vertical="center" wrapText="1"/>
    </xf>
    <xf numFmtId="0" fontId="19" fillId="47" borderId="10" xfId="44" applyFont="1" applyFill="1" applyBorder="1" applyProtection="1">
      <protection locked="0"/>
    </xf>
    <xf numFmtId="44" fontId="20" fillId="47" borderId="10" xfId="47" applyFont="1" applyFill="1" applyBorder="1" applyAlignment="1" applyProtection="1">
      <alignment horizontal="center" vertical="center" wrapText="1"/>
      <protection locked="0"/>
    </xf>
    <xf numFmtId="168" fontId="20" fillId="47" borderId="10" xfId="47" applyNumberFormat="1" applyFont="1" applyFill="1" applyBorder="1" applyAlignment="1" applyProtection="1">
      <alignment horizontal="center" vertical="center" wrapText="1"/>
      <protection locked="0"/>
    </xf>
    <xf numFmtId="165" fontId="20" fillId="47" borderId="10" xfId="44" applyNumberFormat="1" applyFont="1" applyFill="1" applyBorder="1" applyAlignment="1">
      <alignment horizontal="center"/>
    </xf>
    <xf numFmtId="0" fontId="0" fillId="0" borderId="0" xfId="0" applyAlignment="1">
      <alignment vertical="center"/>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0" fontId="29" fillId="46" borderId="17" xfId="0" applyFont="1" applyFill="1" applyBorder="1" applyAlignment="1" applyProtection="1">
      <alignment horizontal="left" vertical="center" wrapText="1"/>
      <protection locked="0"/>
    </xf>
    <xf numFmtId="164" fontId="26" fillId="47" borderId="10" xfId="43" applyNumberFormat="1" applyFont="1" applyFill="1" applyBorder="1" applyAlignment="1" applyProtection="1">
      <alignment horizontal="center" vertical="center" wrapText="1"/>
      <protection locked="0"/>
    </xf>
    <xf numFmtId="0" fontId="23" fillId="0" borderId="0" xfId="0" applyFont="1" applyFill="1" applyBorder="1" applyAlignment="1">
      <alignment horizontal="right" vertical="center" wrapText="1"/>
    </xf>
    <xf numFmtId="44" fontId="19" fillId="0" borderId="0" xfId="0" applyNumberFormat="1" applyFont="1" applyAlignment="1">
      <alignment vertical="center"/>
    </xf>
    <xf numFmtId="165" fontId="40" fillId="0" borderId="0" xfId="0" applyNumberFormat="1" applyFont="1" applyAlignment="1">
      <alignment vertical="center"/>
    </xf>
    <xf numFmtId="0" fontId="15" fillId="0" borderId="0" xfId="0" applyFont="1"/>
    <xf numFmtId="14" fontId="40" fillId="0" borderId="0" xfId="0" applyNumberFormat="1" applyFont="1" applyAlignment="1">
      <alignment vertical="center"/>
    </xf>
    <xf numFmtId="14" fontId="40" fillId="0" borderId="0" xfId="0" applyNumberFormat="1" applyFont="1" applyAlignment="1">
      <alignment horizontal="center" vertical="center"/>
    </xf>
    <xf numFmtId="0" fontId="40" fillId="0" borderId="0" xfId="0" applyFont="1" applyAlignment="1">
      <alignment vertical="center"/>
    </xf>
    <xf numFmtId="0" fontId="29" fillId="0" borderId="0" xfId="0" applyFont="1" applyAlignment="1">
      <alignment vertical="center" wrapText="1"/>
    </xf>
    <xf numFmtId="165" fontId="29" fillId="47" borderId="10" xfId="0" applyNumberFormat="1" applyFont="1" applyFill="1" applyBorder="1" applyAlignment="1">
      <alignment vertical="center"/>
    </xf>
    <xf numFmtId="164" fontId="29" fillId="0" borderId="16" xfId="0" applyNumberFormat="1" applyFont="1" applyBorder="1" applyAlignment="1">
      <alignment vertical="center" wrapText="1"/>
    </xf>
    <xf numFmtId="165" fontId="29" fillId="0" borderId="10" xfId="0" applyNumberFormat="1" applyFont="1" applyBorder="1" applyAlignment="1">
      <alignment vertical="center"/>
    </xf>
    <xf numFmtId="2" fontId="29" fillId="0" borderId="10" xfId="0" applyNumberFormat="1" applyFont="1" applyBorder="1" applyAlignment="1">
      <alignment vertical="center"/>
    </xf>
    <xf numFmtId="0" fontId="29" fillId="0" borderId="10" xfId="0" applyFont="1" applyBorder="1" applyAlignment="1">
      <alignment horizontal="right" vertical="center" wrapText="1"/>
    </xf>
    <xf numFmtId="0" fontId="29" fillId="44" borderId="13" xfId="0" applyFont="1" applyFill="1" applyBorder="1" applyAlignment="1">
      <alignment vertical="center" wrapText="1"/>
    </xf>
    <xf numFmtId="167" fontId="26" fillId="0" borderId="10" xfId="0" applyNumberFormat="1" applyFont="1" applyBorder="1" applyAlignment="1">
      <alignment vertical="center"/>
    </xf>
    <xf numFmtId="0" fontId="26" fillId="0" borderId="10" xfId="0" applyFont="1" applyBorder="1" applyAlignment="1" applyProtection="1">
      <alignment horizontal="left" vertical="center" wrapText="1" indent="1"/>
      <protection locked="0"/>
    </xf>
    <xf numFmtId="0" fontId="29" fillId="44" borderId="24" xfId="0" applyFont="1" applyFill="1" applyBorder="1" applyAlignment="1">
      <alignment vertical="center" wrapText="1"/>
    </xf>
    <xf numFmtId="0" fontId="20" fillId="47" borderId="10" xfId="56" applyFont="1" applyFill="1" applyBorder="1" applyAlignment="1">
      <alignment horizontal="center" vertical="center" wrapText="1"/>
    </xf>
    <xf numFmtId="0" fontId="29" fillId="0" borderId="16" xfId="0" applyFont="1" applyBorder="1" applyAlignment="1">
      <alignment horizontal="center" vertical="center" wrapText="1"/>
    </xf>
    <xf numFmtId="0" fontId="29" fillId="44" borderId="10" xfId="0" applyFont="1" applyFill="1" applyBorder="1" applyAlignment="1">
      <alignment horizontal="center" vertical="center" wrapText="1"/>
    </xf>
    <xf numFmtId="0" fontId="29" fillId="0" borderId="10" xfId="0" applyFont="1" applyBorder="1" applyAlignment="1">
      <alignment horizontal="center" vertical="center" wrapText="1"/>
    </xf>
    <xf numFmtId="0" fontId="26" fillId="0" borderId="0" xfId="0" applyFont="1" applyAlignment="1">
      <alignment horizontal="justify" wrapText="1"/>
    </xf>
    <xf numFmtId="0" fontId="29" fillId="0" borderId="0" xfId="0" applyFont="1" applyAlignment="1" applyProtection="1">
      <alignment vertical="center" wrapText="1"/>
      <protection locked="0"/>
    </xf>
    <xf numFmtId="0" fontId="29" fillId="0" borderId="0" xfId="0" applyFont="1" applyAlignment="1">
      <alignment horizontal="left" vertical="center" wrapText="1"/>
    </xf>
    <xf numFmtId="0" fontId="29" fillId="0" borderId="0" xfId="0" applyFont="1" applyAlignment="1" applyProtection="1">
      <alignment horizontal="left" vertical="center" wrapText="1"/>
      <protection locked="0"/>
    </xf>
    <xf numFmtId="0" fontId="29" fillId="38" borderId="17" xfId="0" applyFont="1" applyFill="1" applyBorder="1" applyAlignment="1">
      <alignment vertical="center" wrapText="1"/>
    </xf>
    <xf numFmtId="1" fontId="29" fillId="0" borderId="0" xfId="0" applyNumberFormat="1" applyFont="1" applyAlignment="1" applyProtection="1">
      <alignment horizontal="left" vertical="center" wrapText="1"/>
      <protection locked="0"/>
    </xf>
    <xf numFmtId="0" fontId="29" fillId="38" borderId="11" xfId="0" applyFont="1" applyFill="1" applyBorder="1" applyAlignment="1">
      <alignment horizontal="center" vertical="center" wrapText="1"/>
    </xf>
    <xf numFmtId="0" fontId="29" fillId="38" borderId="11" xfId="0" applyFont="1" applyFill="1" applyBorder="1" applyAlignment="1">
      <alignment horizontal="right" vertical="center" wrapText="1"/>
    </xf>
    <xf numFmtId="0" fontId="29" fillId="38" borderId="17" xfId="0" applyFont="1" applyFill="1" applyBorder="1" applyAlignment="1">
      <alignment horizontal="left" vertical="center" wrapText="1"/>
    </xf>
    <xf numFmtId="14" fontId="29" fillId="0" borderId="0" xfId="0" applyNumberFormat="1" applyFont="1" applyAlignment="1" applyProtection="1">
      <alignment horizontal="left" vertical="center" wrapText="1"/>
      <protection locked="0"/>
    </xf>
    <xf numFmtId="0" fontId="20" fillId="33" borderId="13" xfId="56" applyFont="1" applyFill="1" applyBorder="1" applyAlignment="1">
      <alignment horizontal="center" vertical="center" wrapText="1"/>
    </xf>
    <xf numFmtId="0" fontId="20" fillId="33" borderId="10" xfId="56" applyFont="1" applyFill="1" applyBorder="1" applyAlignment="1">
      <alignment horizontal="center" vertical="center" wrapText="1"/>
    </xf>
    <xf numFmtId="0" fontId="19" fillId="0" borderId="0" xfId="0" applyFont="1" applyAlignment="1" applyProtection="1">
      <alignment horizontal="center" vertical="center"/>
      <protection locked="0"/>
    </xf>
    <xf numFmtId="0" fontId="25" fillId="0" borderId="0" xfId="56" applyFont="1" applyAlignment="1">
      <alignment vertical="center" wrapText="1"/>
    </xf>
    <xf numFmtId="0" fontId="19" fillId="0" borderId="0" xfId="0" applyFont="1" applyAlignment="1" applyProtection="1">
      <alignment vertical="center"/>
      <protection locked="0"/>
    </xf>
    <xf numFmtId="0" fontId="19" fillId="0" borderId="10" xfId="56" applyFont="1" applyBorder="1" applyAlignment="1">
      <alignment vertical="center"/>
    </xf>
    <xf numFmtId="0" fontId="19" fillId="0" borderId="10" xfId="56" applyFont="1" applyBorder="1" applyAlignment="1">
      <alignment vertical="center" wrapText="1"/>
    </xf>
    <xf numFmtId="0" fontId="0" fillId="0" borderId="0" xfId="0" applyFill="1" applyBorder="1" applyAlignment="1">
      <alignment horizontal="left" vertical="center" wrapText="1"/>
    </xf>
    <xf numFmtId="0" fontId="17" fillId="0" borderId="0" xfId="0" applyFont="1" applyFill="1" applyBorder="1" applyAlignment="1">
      <alignment horizontal="left" vertical="top" wrapText="1"/>
    </xf>
    <xf numFmtId="0" fontId="49" fillId="0" borderId="0" xfId="0" applyFont="1" applyFill="1" applyBorder="1" applyAlignment="1">
      <alignment horizontal="left" vertical="center" wrapText="1"/>
    </xf>
    <xf numFmtId="165" fontId="20" fillId="0" borderId="17" xfId="0" applyNumberFormat="1" applyFont="1" applyBorder="1" applyAlignment="1">
      <alignment horizontal="left" vertical="center" wrapText="1"/>
    </xf>
    <xf numFmtId="165" fontId="20" fillId="0" borderId="18" xfId="0" applyNumberFormat="1" applyFont="1" applyBorder="1" applyAlignment="1">
      <alignment horizontal="left" vertical="center" wrapText="1"/>
    </xf>
    <xf numFmtId="165" fontId="20" fillId="0" borderId="11" xfId="0" applyNumberFormat="1" applyFont="1" applyBorder="1" applyAlignment="1">
      <alignment horizontal="left" vertical="center" wrapText="1"/>
    </xf>
    <xf numFmtId="0" fontId="21" fillId="0" borderId="0" xfId="0" applyFont="1" applyFill="1" applyBorder="1" applyAlignment="1">
      <alignment horizontal="center" vertical="center" wrapText="1"/>
    </xf>
    <xf numFmtId="0" fontId="0" fillId="0" borderId="0" xfId="0" applyAlignment="1">
      <alignment vertical="center"/>
    </xf>
    <xf numFmtId="0" fontId="0" fillId="0" borderId="19" xfId="0" applyBorder="1" applyAlignment="1">
      <alignment vertical="center"/>
    </xf>
    <xf numFmtId="0" fontId="20" fillId="33" borderId="17" xfId="0" applyFont="1" applyFill="1" applyBorder="1" applyAlignment="1">
      <alignment horizontal="center" vertical="center"/>
    </xf>
    <xf numFmtId="0" fontId="20" fillId="33" borderId="18" xfId="0" applyFont="1" applyFill="1" applyBorder="1" applyAlignment="1">
      <alignment horizontal="center" vertical="center"/>
    </xf>
    <xf numFmtId="0" fontId="20" fillId="33" borderId="11" xfId="0" applyFont="1" applyFill="1" applyBorder="1" applyAlignment="1">
      <alignment horizontal="center" vertical="center"/>
    </xf>
    <xf numFmtId="165" fontId="20" fillId="0" borderId="22" xfId="0" applyNumberFormat="1" applyFont="1" applyBorder="1" applyAlignment="1">
      <alignment horizontal="left" vertical="center"/>
    </xf>
    <xf numFmtId="165" fontId="20" fillId="0" borderId="14" xfId="0" applyNumberFormat="1" applyFont="1" applyBorder="1" applyAlignment="1">
      <alignment horizontal="left" vertical="center"/>
    </xf>
    <xf numFmtId="165" fontId="20" fillId="0" borderId="16" xfId="0" applyNumberFormat="1" applyFont="1" applyBorder="1" applyAlignment="1">
      <alignment horizontal="left" vertical="center"/>
    </xf>
    <xf numFmtId="165" fontId="20" fillId="0" borderId="15" xfId="0" applyNumberFormat="1" applyFont="1" applyBorder="1" applyAlignment="1">
      <alignment horizontal="left" vertical="center"/>
    </xf>
    <xf numFmtId="165" fontId="20" fillId="0" borderId="21" xfId="0" applyNumberFormat="1" applyFont="1" applyBorder="1" applyAlignment="1">
      <alignment horizontal="left" vertical="center"/>
    </xf>
    <xf numFmtId="165" fontId="20" fillId="0" borderId="12" xfId="0" applyNumberFormat="1" applyFont="1" applyBorder="1" applyAlignment="1">
      <alignment horizontal="left" vertical="center"/>
    </xf>
    <xf numFmtId="165" fontId="19" fillId="46" borderId="10" xfId="0" applyNumberFormat="1" applyFont="1" applyFill="1" applyBorder="1" applyAlignment="1">
      <alignment horizontal="left" vertical="top"/>
    </xf>
    <xf numFmtId="165" fontId="19" fillId="46" borderId="13" xfId="0" applyNumberFormat="1" applyFont="1" applyFill="1" applyBorder="1" applyAlignment="1">
      <alignment horizontal="left" vertical="center"/>
    </xf>
    <xf numFmtId="165" fontId="20" fillId="35" borderId="10" xfId="0" applyNumberFormat="1" applyFont="1" applyFill="1" applyBorder="1" applyAlignment="1">
      <alignment horizontal="center" vertical="center"/>
    </xf>
    <xf numFmtId="165" fontId="20" fillId="38" borderId="17" xfId="0" applyNumberFormat="1" applyFont="1" applyFill="1" applyBorder="1" applyAlignment="1">
      <alignment horizontal="left" vertical="center"/>
    </xf>
    <xf numFmtId="165" fontId="20" fillId="38" borderId="18" xfId="0" applyNumberFormat="1" applyFont="1" applyFill="1" applyBorder="1" applyAlignment="1">
      <alignment horizontal="left" vertical="center"/>
    </xf>
    <xf numFmtId="165" fontId="20" fillId="38" borderId="11" xfId="0" applyNumberFormat="1" applyFont="1" applyFill="1" applyBorder="1" applyAlignment="1">
      <alignment horizontal="left" vertical="center"/>
    </xf>
    <xf numFmtId="0" fontId="20" fillId="33" borderId="10" xfId="56" applyFont="1" applyFill="1" applyBorder="1" applyAlignment="1">
      <alignment horizontal="center" vertical="center" wrapText="1"/>
    </xf>
    <xf numFmtId="166" fontId="26" fillId="0" borderId="16" xfId="45" applyFont="1" applyFill="1" applyBorder="1" applyAlignment="1" applyProtection="1">
      <alignment horizontal="center" vertical="center" wrapText="1"/>
    </xf>
    <xf numFmtId="164" fontId="26" fillId="47" borderId="10" xfId="43" applyNumberFormat="1" applyFont="1" applyFill="1" applyBorder="1" applyAlignment="1" applyProtection="1">
      <alignment horizontal="center" vertical="center" wrapText="1"/>
      <protection locked="0"/>
    </xf>
    <xf numFmtId="9" fontId="29" fillId="46" borderId="17" xfId="0" applyNumberFormat="1" applyFont="1" applyFill="1" applyBorder="1" applyAlignment="1" applyProtection="1">
      <alignment horizontal="left" vertical="center" wrapText="1"/>
      <protection locked="0"/>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0" fontId="29" fillId="38" borderId="17" xfId="0" applyFont="1" applyFill="1" applyBorder="1" applyAlignment="1">
      <alignment horizontal="left" vertical="center" wrapText="1"/>
    </xf>
    <xf numFmtId="0" fontId="29" fillId="38" borderId="11" xfId="0" applyFont="1" applyFill="1" applyBorder="1" applyAlignment="1">
      <alignment horizontal="left" vertical="center" wrapText="1"/>
    </xf>
    <xf numFmtId="0" fontId="29" fillId="46" borderId="17" xfId="0" applyFont="1" applyFill="1" applyBorder="1" applyAlignment="1" applyProtection="1">
      <alignment horizontal="left" vertical="center" wrapText="1"/>
      <protection locked="0"/>
    </xf>
    <xf numFmtId="0" fontId="29" fillId="38" borderId="17" xfId="0" applyFont="1" applyFill="1" applyBorder="1" applyAlignment="1">
      <alignment horizontal="center" vertical="center" wrapText="1"/>
    </xf>
    <xf numFmtId="0" fontId="29" fillId="38" borderId="18" xfId="0" applyFont="1" applyFill="1" applyBorder="1" applyAlignment="1">
      <alignment horizontal="center" vertical="center" wrapText="1"/>
    </xf>
    <xf numFmtId="0" fontId="29" fillId="38" borderId="11" xfId="0" applyFont="1" applyFill="1" applyBorder="1" applyAlignment="1">
      <alignment horizontal="center" vertical="center" wrapText="1"/>
    </xf>
    <xf numFmtId="164" fontId="26" fillId="47" borderId="23" xfId="43" applyNumberFormat="1" applyFont="1" applyFill="1" applyBorder="1" applyAlignment="1" applyProtection="1">
      <alignment horizontal="center" vertical="center" wrapText="1"/>
      <protection locked="0"/>
    </xf>
    <xf numFmtId="164" fontId="26" fillId="47" borderId="24" xfId="43" applyNumberFormat="1" applyFont="1" applyFill="1" applyBorder="1" applyAlignment="1" applyProtection="1">
      <alignment horizontal="center" vertical="center" wrapText="1"/>
      <protection locked="0"/>
    </xf>
    <xf numFmtId="164" fontId="26" fillId="47" borderId="13" xfId="43" applyNumberFormat="1" applyFont="1" applyFill="1" applyBorder="1" applyAlignment="1" applyProtection="1">
      <alignment horizontal="center" vertical="center" wrapText="1"/>
      <protection locked="0"/>
    </xf>
    <xf numFmtId="0" fontId="20" fillId="46" borderId="17" xfId="56" applyFont="1" applyFill="1" applyBorder="1" applyAlignment="1" applyProtection="1">
      <alignment horizontal="left" vertical="center" wrapText="1"/>
      <protection locked="0"/>
    </xf>
    <xf numFmtId="0" fontId="20" fillId="46" borderId="11" xfId="56" applyFont="1" applyFill="1" applyBorder="1" applyAlignment="1" applyProtection="1">
      <alignment horizontal="left" vertical="center" wrapText="1"/>
      <protection locked="0"/>
    </xf>
    <xf numFmtId="0" fontId="20" fillId="46" borderId="22" xfId="56" applyFont="1" applyFill="1" applyBorder="1" applyAlignment="1" applyProtection="1">
      <alignment horizontal="left" vertical="center" wrapText="1"/>
      <protection locked="0"/>
    </xf>
    <xf numFmtId="0" fontId="20" fillId="46" borderId="14" xfId="56" applyFont="1" applyFill="1" applyBorder="1" applyAlignment="1" applyProtection="1">
      <alignment horizontal="left" vertical="center" wrapText="1"/>
      <protection locked="0"/>
    </xf>
    <xf numFmtId="10" fontId="29" fillId="46" borderId="17" xfId="0" applyNumberFormat="1" applyFont="1" applyFill="1" applyBorder="1" applyAlignment="1" applyProtection="1">
      <alignment horizontal="left" vertical="center" wrapText="1"/>
      <protection locked="0"/>
    </xf>
    <xf numFmtId="10" fontId="29" fillId="46" borderId="18" xfId="0" applyNumberFormat="1" applyFont="1" applyFill="1" applyBorder="1" applyAlignment="1" applyProtection="1">
      <alignment horizontal="left" vertical="center" wrapText="1"/>
      <protection locked="0"/>
    </xf>
    <xf numFmtId="10" fontId="29" fillId="46" borderId="11" xfId="0" applyNumberFormat="1" applyFont="1" applyFill="1" applyBorder="1" applyAlignment="1" applyProtection="1">
      <alignment horizontal="left" vertical="center" wrapText="1"/>
      <protection locked="0"/>
    </xf>
    <xf numFmtId="0" fontId="0" fillId="46" borderId="22" xfId="0" applyFill="1" applyBorder="1" applyAlignment="1">
      <alignment horizontal="left" vertical="top"/>
    </xf>
    <xf numFmtId="0" fontId="0" fillId="46" borderId="14" xfId="0" applyFill="1" applyBorder="1" applyAlignment="1">
      <alignment horizontal="left" vertical="top"/>
    </xf>
    <xf numFmtId="0" fontId="0" fillId="46" borderId="16" xfId="0" applyFill="1" applyBorder="1" applyAlignment="1">
      <alignment horizontal="left" vertical="top"/>
    </xf>
    <xf numFmtId="0" fontId="0" fillId="46" borderId="15" xfId="0" applyFill="1" applyBorder="1" applyAlignment="1">
      <alignment horizontal="left" vertical="top"/>
    </xf>
    <xf numFmtId="0" fontId="0" fillId="46" borderId="21" xfId="0" applyFill="1" applyBorder="1" applyAlignment="1">
      <alignment horizontal="left" vertical="top"/>
    </xf>
    <xf numFmtId="0" fontId="0" fillId="46" borderId="12" xfId="0" applyFill="1" applyBorder="1" applyAlignment="1">
      <alignment horizontal="left" vertical="top"/>
    </xf>
    <xf numFmtId="0" fontId="45" fillId="0" borderId="0" xfId="0" applyFont="1" applyAlignment="1">
      <alignment horizontal="justify" vertical="center"/>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1" xfId="0" applyFont="1" applyBorder="1" applyAlignment="1">
      <alignment horizontal="center" vertical="center"/>
    </xf>
    <xf numFmtId="0" fontId="26" fillId="0" borderId="10" xfId="0" applyFont="1" applyBorder="1" applyAlignment="1">
      <alignment horizontal="left" vertical="center" wrapText="1"/>
    </xf>
    <xf numFmtId="0" fontId="20" fillId="46" borderId="17" xfId="44" applyFont="1" applyFill="1" applyBorder="1" applyAlignment="1" applyProtection="1">
      <alignment horizontal="left" vertical="center" wrapText="1"/>
      <protection locked="0"/>
    </xf>
    <xf numFmtId="0" fontId="20" fillId="46" borderId="11" xfId="44" applyFont="1" applyFill="1" applyBorder="1" applyAlignment="1" applyProtection="1">
      <alignment horizontal="left" vertical="center" wrapText="1"/>
      <protection locked="0"/>
    </xf>
    <xf numFmtId="165" fontId="20" fillId="0" borderId="23" xfId="0" applyNumberFormat="1" applyFont="1" applyBorder="1" applyAlignment="1">
      <alignment horizontal="left" vertical="center" wrapText="1"/>
    </xf>
    <xf numFmtId="165" fontId="20" fillId="0" borderId="24" xfId="0" applyNumberFormat="1" applyFont="1" applyBorder="1" applyAlignment="1">
      <alignment horizontal="left" vertical="center" wrapText="1"/>
    </xf>
    <xf numFmtId="165" fontId="20" fillId="0" borderId="13" xfId="0" applyNumberFormat="1" applyFont="1" applyBorder="1" applyAlignment="1">
      <alignment horizontal="left" vertical="center" wrapText="1"/>
    </xf>
    <xf numFmtId="165" fontId="20" fillId="0" borderId="22" xfId="0" applyNumberFormat="1" applyFont="1" applyBorder="1" applyAlignment="1">
      <alignment horizontal="left" vertical="center" wrapText="1"/>
    </xf>
    <xf numFmtId="165" fontId="20" fillId="0" borderId="20" xfId="0" applyNumberFormat="1" applyFont="1" applyBorder="1" applyAlignment="1">
      <alignment horizontal="left" vertical="center" wrapText="1"/>
    </xf>
    <xf numFmtId="165" fontId="20" fillId="0" borderId="14" xfId="0" applyNumberFormat="1" applyFont="1" applyBorder="1" applyAlignment="1">
      <alignment horizontal="left" vertical="center" wrapText="1"/>
    </xf>
    <xf numFmtId="165" fontId="20" fillId="0" borderId="21" xfId="0" applyNumberFormat="1" applyFont="1" applyBorder="1" applyAlignment="1">
      <alignment horizontal="left" vertical="center" wrapText="1"/>
    </xf>
    <xf numFmtId="165" fontId="20" fillId="0" borderId="19" xfId="0" applyNumberFormat="1" applyFont="1" applyBorder="1" applyAlignment="1">
      <alignment horizontal="left" vertical="center" wrapText="1"/>
    </xf>
    <xf numFmtId="165" fontId="20" fillId="0" borderId="12" xfId="0" applyNumberFormat="1" applyFont="1" applyBorder="1" applyAlignment="1">
      <alignment horizontal="left" vertical="center" wrapText="1"/>
    </xf>
    <xf numFmtId="165" fontId="20" fillId="38" borderId="17" xfId="0" applyNumberFormat="1" applyFont="1" applyFill="1" applyBorder="1" applyAlignment="1">
      <alignment horizontal="left" vertical="center" wrapText="1"/>
    </xf>
    <xf numFmtId="165" fontId="20" fillId="38" borderId="18" xfId="0" applyNumberFormat="1" applyFont="1" applyFill="1" applyBorder="1" applyAlignment="1">
      <alignment horizontal="left" vertical="center" wrapText="1"/>
    </xf>
    <xf numFmtId="165" fontId="20" fillId="38" borderId="19" xfId="0" applyNumberFormat="1" applyFont="1" applyFill="1" applyBorder="1" applyAlignment="1">
      <alignment horizontal="left" vertical="center" wrapText="1"/>
    </xf>
    <xf numFmtId="165" fontId="20" fillId="38" borderId="12" xfId="0" applyNumberFormat="1" applyFont="1" applyFill="1" applyBorder="1" applyAlignment="1">
      <alignment horizontal="left" vertical="center" wrapText="1"/>
    </xf>
    <xf numFmtId="0" fontId="20" fillId="46" borderId="22" xfId="0" applyFont="1" applyFill="1" applyBorder="1" applyAlignment="1">
      <alignment horizontal="left" vertical="top" wrapText="1"/>
    </xf>
    <xf numFmtId="0" fontId="20" fillId="46" borderId="20" xfId="0" applyFont="1" applyFill="1" applyBorder="1" applyAlignment="1">
      <alignment horizontal="left" vertical="top" wrapText="1"/>
    </xf>
    <xf numFmtId="0" fontId="20" fillId="46" borderId="14" xfId="0" applyFont="1" applyFill="1" applyBorder="1" applyAlignment="1">
      <alignment horizontal="left" vertical="top" wrapText="1"/>
    </xf>
    <xf numFmtId="0" fontId="20" fillId="46" borderId="21" xfId="0" applyFont="1" applyFill="1" applyBorder="1" applyAlignment="1">
      <alignment horizontal="left" vertical="top" wrapText="1"/>
    </xf>
    <xf numFmtId="0" fontId="20" fillId="46" borderId="19" xfId="0" applyFont="1" applyFill="1" applyBorder="1" applyAlignment="1">
      <alignment horizontal="left" vertical="top" wrapText="1"/>
    </xf>
    <xf numFmtId="0" fontId="20" fillId="46" borderId="12" xfId="0" applyFont="1" applyFill="1" applyBorder="1" applyAlignment="1">
      <alignment horizontal="left" vertical="top" wrapText="1"/>
    </xf>
    <xf numFmtId="165" fontId="19" fillId="46" borderId="22" xfId="0" applyNumberFormat="1" applyFont="1" applyFill="1" applyBorder="1" applyAlignment="1">
      <alignment horizontal="left" vertical="top"/>
    </xf>
    <xf numFmtId="165" fontId="19" fillId="46" borderId="20" xfId="0" applyNumberFormat="1" applyFont="1" applyFill="1" applyBorder="1" applyAlignment="1">
      <alignment horizontal="left" vertical="top"/>
    </xf>
    <xf numFmtId="165" fontId="19" fillId="46" borderId="14" xfId="0" applyNumberFormat="1" applyFont="1" applyFill="1" applyBorder="1" applyAlignment="1">
      <alignment horizontal="left" vertical="top"/>
    </xf>
    <xf numFmtId="165" fontId="19" fillId="46" borderId="16" xfId="0" applyNumberFormat="1" applyFont="1" applyFill="1" applyBorder="1" applyAlignment="1">
      <alignment horizontal="left" vertical="top"/>
    </xf>
    <xf numFmtId="165" fontId="19" fillId="46" borderId="0" xfId="0" applyNumberFormat="1" applyFont="1" applyFill="1" applyBorder="1" applyAlignment="1">
      <alignment horizontal="left" vertical="top"/>
    </xf>
    <xf numFmtId="165" fontId="19" fillId="46" borderId="15" xfId="0" applyNumberFormat="1" applyFont="1" applyFill="1" applyBorder="1" applyAlignment="1">
      <alignment horizontal="left" vertical="top"/>
    </xf>
    <xf numFmtId="165" fontId="19" fillId="46" borderId="21" xfId="0" applyNumberFormat="1" applyFont="1" applyFill="1" applyBorder="1" applyAlignment="1">
      <alignment horizontal="left" vertical="top"/>
    </xf>
    <xf numFmtId="165" fontId="19" fillId="46" borderId="19" xfId="0" applyNumberFormat="1" applyFont="1" applyFill="1" applyBorder="1" applyAlignment="1">
      <alignment horizontal="left" vertical="top"/>
    </xf>
    <xf numFmtId="165" fontId="19" fillId="46" borderId="12" xfId="0" applyNumberFormat="1" applyFont="1" applyFill="1" applyBorder="1" applyAlignment="1">
      <alignment horizontal="left" vertical="top"/>
    </xf>
    <xf numFmtId="165" fontId="19" fillId="46" borderId="17" xfId="0" applyNumberFormat="1" applyFont="1" applyFill="1" applyBorder="1" applyAlignment="1">
      <alignment horizontal="left" vertical="center"/>
    </xf>
    <xf numFmtId="165" fontId="19" fillId="46" borderId="18" xfId="0" applyNumberFormat="1" applyFont="1" applyFill="1" applyBorder="1" applyAlignment="1">
      <alignment horizontal="left" vertical="center"/>
    </xf>
    <xf numFmtId="165" fontId="19" fillId="46" borderId="11" xfId="0" applyNumberFormat="1" applyFont="1" applyFill="1" applyBorder="1" applyAlignment="1">
      <alignment horizontal="left" vertical="center"/>
    </xf>
    <xf numFmtId="0" fontId="20" fillId="33" borderId="17" xfId="44" applyFont="1" applyFill="1" applyBorder="1" applyAlignment="1">
      <alignment horizontal="center" vertical="center"/>
    </xf>
    <xf numFmtId="0" fontId="20" fillId="33" borderId="18" xfId="44" applyFont="1" applyFill="1" applyBorder="1" applyAlignment="1">
      <alignment horizontal="center" vertical="center"/>
    </xf>
    <xf numFmtId="0" fontId="20" fillId="33" borderId="11" xfId="44" applyFont="1" applyFill="1" applyBorder="1" applyAlignment="1">
      <alignment horizontal="center" vertical="center"/>
    </xf>
    <xf numFmtId="0" fontId="28" fillId="39" borderId="17" xfId="44" applyFont="1" applyFill="1" applyBorder="1" applyAlignment="1">
      <alignment horizontal="center" vertical="center" wrapText="1"/>
    </xf>
    <xf numFmtId="0" fontId="28" fillId="39" borderId="18" xfId="44" applyFont="1" applyFill="1" applyBorder="1" applyAlignment="1">
      <alignment horizontal="center" vertical="center" wrapText="1"/>
    </xf>
    <xf numFmtId="0" fontId="28" fillId="39" borderId="11" xfId="44" applyFont="1" applyFill="1" applyBorder="1" applyAlignment="1">
      <alignment horizontal="center" vertical="center" wrapText="1"/>
    </xf>
    <xf numFmtId="165" fontId="20" fillId="35" borderId="17" xfId="0" applyNumberFormat="1" applyFont="1" applyFill="1" applyBorder="1" applyAlignment="1">
      <alignment horizontal="center" vertical="center"/>
    </xf>
    <xf numFmtId="165" fontId="20" fillId="35" borderId="18" xfId="0" applyNumberFormat="1" applyFont="1" applyFill="1" applyBorder="1" applyAlignment="1">
      <alignment horizontal="center" vertical="center"/>
    </xf>
    <xf numFmtId="165" fontId="20" fillId="35" borderId="11" xfId="0" applyNumberFormat="1" applyFont="1" applyFill="1" applyBorder="1" applyAlignment="1">
      <alignment horizontal="center" vertical="center"/>
    </xf>
    <xf numFmtId="0" fontId="20" fillId="46" borderId="10" xfId="44" applyFont="1" applyFill="1" applyBorder="1" applyAlignment="1" applyProtection="1">
      <alignment horizontal="center" vertical="center" wrapText="1"/>
      <protection locked="0"/>
    </xf>
    <xf numFmtId="0" fontId="20" fillId="46" borderId="10" xfId="44" applyFont="1" applyFill="1" applyBorder="1" applyAlignment="1" applyProtection="1">
      <alignment horizontal="left" vertical="center" wrapText="1"/>
      <protection locked="0"/>
    </xf>
    <xf numFmtId="0" fontId="20" fillId="39" borderId="17" xfId="44" applyFont="1" applyFill="1" applyBorder="1" applyAlignment="1">
      <alignment horizontal="center"/>
    </xf>
    <xf numFmtId="0" fontId="20" fillId="39" borderId="18" xfId="44" applyFont="1" applyFill="1" applyBorder="1" applyAlignment="1">
      <alignment horizontal="center"/>
    </xf>
    <xf numFmtId="0" fontId="20" fillId="39" borderId="11" xfId="44" applyFont="1" applyFill="1" applyBorder="1" applyAlignment="1">
      <alignment horizontal="center"/>
    </xf>
  </cellXfs>
  <cellStyles count="57">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Euro" xfId="45" xr:uid="{00000000-0005-0000-0000-00001D000000}"/>
    <cellStyle name="Euro 2" xfId="46" xr:uid="{00000000-0005-0000-0000-00001E000000}"/>
    <cellStyle name="Insatisfaisant" xfId="7" builtinId="27" customBuiltin="1"/>
    <cellStyle name="Lien hypertexte" xfId="55" builtinId="8"/>
    <cellStyle name="Monétaire" xfId="42" builtinId="4"/>
    <cellStyle name="Monétaire 2" xfId="47" xr:uid="{00000000-0005-0000-0000-000022000000}"/>
    <cellStyle name="Neutre" xfId="8" builtinId="28" customBuiltin="1"/>
    <cellStyle name="Normal" xfId="0" builtinId="0"/>
    <cellStyle name="Normal 2" xfId="44" xr:uid="{00000000-0005-0000-0000-000025000000}"/>
    <cellStyle name="Normal 2 2" xfId="56" xr:uid="{F9672D8E-5B39-4440-9183-EA42598EB5A4}"/>
    <cellStyle name="Normal 3" xfId="48" xr:uid="{00000000-0005-0000-0000-000026000000}"/>
    <cellStyle name="Normal 3 2" xfId="49" xr:uid="{00000000-0005-0000-0000-000027000000}"/>
    <cellStyle name="Normal 4" xfId="50" xr:uid="{00000000-0005-0000-0000-000028000000}"/>
    <cellStyle name="Normal 4 2" xfId="51" xr:uid="{00000000-0005-0000-0000-000029000000}"/>
    <cellStyle name="Normal 5" xfId="54" xr:uid="{00000000-0005-0000-0000-00002A000000}"/>
    <cellStyle name="Note" xfId="15" builtinId="10" customBuiltin="1"/>
    <cellStyle name="Pourcentage" xfId="43" builtinId="5"/>
    <cellStyle name="Pourcentage 2" xfId="52" xr:uid="{00000000-0005-0000-0000-00002C000000}"/>
    <cellStyle name="Pourcentage 3" xfId="53" xr:uid="{00000000-0005-0000-0000-00002D00000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4">
    <dxf>
      <font>
        <b/>
        <i val="0"/>
        <color rgb="FFFF0000"/>
      </font>
    </dxf>
    <dxf>
      <font>
        <b/>
        <i val="0"/>
        <color rgb="FFFF0000"/>
      </font>
    </dxf>
    <dxf>
      <numFmt numFmtId="165" formatCode="_-* #,##0.00\ [$€-40C]_-;\-* #,##0.00\ [$€-40C]_-;_-* &quot;-&quot;??\ [$€-40C]_-;_-@_-"/>
    </dxf>
    <dxf>
      <numFmt numFmtId="165" formatCode="_-* #,##0.00\ [$€-40C]_-;\-* #,##0.00\ [$€-40C]_-;_-* &quot;-&quot;??\ [$€-40C]_-;_-@_-"/>
    </dxf>
  </dxfs>
  <tableStyles count="0" defaultTableStyle="TableStyleMedium2" defaultPivotStyle="PivotStyleLight16"/>
  <colors>
    <mruColors>
      <color rgb="FFFFFFA3"/>
      <color rgb="FFFFFF65"/>
      <color rgb="FFFBFFD9"/>
      <color rgb="FFF0F2AE"/>
      <color rgb="FFF5FEA2"/>
      <color rgb="FFF9F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2931584</xdr:colOff>
      <xdr:row>0</xdr:row>
      <xdr:rowOff>74083</xdr:rowOff>
    </xdr:from>
    <xdr:to>
      <xdr:col>1</xdr:col>
      <xdr:colOff>5831417</xdr:colOff>
      <xdr:row>2</xdr:row>
      <xdr:rowOff>58325</xdr:rowOff>
    </xdr:to>
    <xdr:pic>
      <xdr:nvPicPr>
        <xdr:cNvPr id="3" name="Image 2">
          <a:extLst>
            <a:ext uri="{FF2B5EF4-FFF2-40B4-BE49-F238E27FC236}">
              <a16:creationId xmlns:a16="http://schemas.microsoft.com/office/drawing/2014/main" id="{A8B3F312-7235-432E-947D-C838C5CC2B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3667" y="74083"/>
          <a:ext cx="2899833" cy="75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27215</xdr:colOff>
      <xdr:row>0</xdr:row>
      <xdr:rowOff>190501</xdr:rowOff>
    </xdr:from>
    <xdr:to>
      <xdr:col>7</xdr:col>
      <xdr:colOff>2790044</xdr:colOff>
      <xdr:row>9</xdr:row>
      <xdr:rowOff>445326</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6585858" y="190501"/>
          <a:ext cx="8994900" cy="2146218"/>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 Précisez le régime TVA</a:t>
          </a:r>
          <a:r>
            <a:rPr lang="fr-FR" sz="1400" b="1" baseline="0"/>
            <a:t> </a:t>
          </a:r>
          <a:r>
            <a:rPr lang="fr-FR" sz="1400" b="1" baseline="0">
              <a:solidFill>
                <a:schemeClr val="dk1"/>
              </a:solidFill>
              <a:latin typeface="+mn-lt"/>
              <a:ea typeface="+mn-ea"/>
              <a:cs typeface="+mn-cs"/>
            </a:rPr>
            <a:t>dans la cellule I10 intitulée "Choisir HT /TTC"</a:t>
          </a:r>
        </a:p>
        <a:p>
          <a:r>
            <a:rPr lang="fr-FR" sz="1400" b="1" baseline="0">
              <a:solidFill>
                <a:schemeClr val="dk1"/>
              </a:solidFill>
              <a:latin typeface="+mn-lt"/>
              <a:ea typeface="+mn-ea"/>
              <a:cs typeface="+mn-cs"/>
            </a:rPr>
            <a:t>2. Renseignez les informations situées à gauche </a:t>
          </a:r>
          <a:r>
            <a:rPr lang="fr-FR" sz="1400" b="1" baseline="0"/>
            <a:t>concernant l'opération et la demande de remboursement</a:t>
          </a:r>
        </a:p>
        <a:p>
          <a:r>
            <a:rPr lang="fr-FR" sz="1400" b="1"/>
            <a:t>3. Reportez</a:t>
          </a:r>
          <a:r>
            <a:rPr lang="fr-FR" sz="1400" b="1" baseline="0"/>
            <a:t> vous à l'annexe financière de la convention attributive pour rattacher les dépenses au poste (et éventuels sous-postes) de dépenses correspondant puis saisir les informations demandées (cellules jaunes uniquement)</a:t>
          </a:r>
        </a:p>
        <a:p>
          <a:r>
            <a:rPr lang="fr-FR" sz="1400" b="1" baseline="0"/>
            <a:t>4. N'oubliez pas les autres dépenses (recours à des compétences et services externes, indirectes) si elles sont prévues dans la convention ainsi que les éventuelles lignes récapitulatives (dépenses de personnel, dépenses de travaux par lot)</a:t>
          </a:r>
        </a:p>
        <a:p>
          <a:r>
            <a:rPr lang="fr-FR" sz="1400" b="1" baseline="0"/>
            <a:t>Remarque : les lignes de depenses de ce tableau devront être saisies ou importées dans Synergie-CTE </a:t>
          </a:r>
        </a:p>
        <a:p>
          <a:r>
            <a:rPr lang="fr-FR" sz="1400" b="1" baseline="0"/>
            <a:t>Pensez également à renseigner l'onglet Ressources</a:t>
          </a:r>
          <a:endParaRPr lang="fr-FR" sz="1400" b="1"/>
        </a:p>
      </xdr:txBody>
    </xdr:sp>
    <xdr:clientData/>
  </xdr:twoCellAnchor>
  <xdr:twoCellAnchor>
    <xdr:from>
      <xdr:col>8</xdr:col>
      <xdr:colOff>368299</xdr:colOff>
      <xdr:row>5</xdr:row>
      <xdr:rowOff>206375</xdr:rowOff>
    </xdr:from>
    <xdr:to>
      <xdr:col>9</xdr:col>
      <xdr:colOff>816429</xdr:colOff>
      <xdr:row>8</xdr:row>
      <xdr:rowOff>49480</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14519728" y="1307317"/>
          <a:ext cx="2043876" cy="473981"/>
        </a:xfrm>
        <a:prstGeom prst="wedgeRectCallou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ysClr val="windowText" lastClr="000000"/>
              </a:solidFill>
            </a:rPr>
            <a:t>Sélectionnez le régime TVA indiqué d</a:t>
          </a:r>
          <a:r>
            <a:rPr lang="fr-FR" sz="1100" baseline="0">
              <a:solidFill>
                <a:sysClr val="windowText" lastClr="000000"/>
              </a:solidFill>
            </a:rPr>
            <a:t>ans votre convention</a:t>
          </a:r>
          <a:endParaRPr lang="fr-FR" sz="1100">
            <a:solidFill>
              <a:sysClr val="windowText" lastClr="000000"/>
            </a:solidFill>
          </a:endParaRPr>
        </a:p>
      </xdr:txBody>
    </xdr:sp>
    <xdr:clientData/>
  </xdr:twoCellAnchor>
  <xdr:twoCellAnchor editAs="oneCell">
    <xdr:from>
      <xdr:col>9</xdr:col>
      <xdr:colOff>1238251</xdr:colOff>
      <xdr:row>1</xdr:row>
      <xdr:rowOff>122464</xdr:rowOff>
    </xdr:from>
    <xdr:to>
      <xdr:col>11</xdr:col>
      <xdr:colOff>1965478</xdr:colOff>
      <xdr:row>6</xdr:row>
      <xdr:rowOff>147559</xdr:rowOff>
    </xdr:to>
    <xdr:pic>
      <xdr:nvPicPr>
        <xdr:cNvPr id="5" name="Image 4">
          <a:extLst>
            <a:ext uri="{FF2B5EF4-FFF2-40B4-BE49-F238E27FC236}">
              <a16:creationId xmlns:a16="http://schemas.microsoft.com/office/drawing/2014/main" id="{A37DBCAC-1CD0-493A-B130-9F8A05513D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81715" y="462643"/>
          <a:ext cx="3693584" cy="9639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169067</xdr:colOff>
      <xdr:row>2</xdr:row>
      <xdr:rowOff>84666</xdr:rowOff>
    </xdr:from>
    <xdr:to>
      <xdr:col>10</xdr:col>
      <xdr:colOff>1079500</xdr:colOff>
      <xdr:row>5</xdr:row>
      <xdr:rowOff>247649</xdr:rowOff>
    </xdr:to>
    <xdr:sp macro="" textlink="">
      <xdr:nvSpPr>
        <xdr:cNvPr id="2" name="ZoneTexte 1">
          <a:extLst>
            <a:ext uri="{FF2B5EF4-FFF2-40B4-BE49-F238E27FC236}">
              <a16:creationId xmlns:a16="http://schemas.microsoft.com/office/drawing/2014/main" id="{9C584525-7A05-4857-B32D-8AEE95F349DF}"/>
            </a:ext>
          </a:extLst>
        </xdr:cNvPr>
        <xdr:cNvSpPr txBox="1"/>
      </xdr:nvSpPr>
      <xdr:spPr>
        <a:xfrm>
          <a:off x="2683667" y="446616"/>
          <a:ext cx="6539708" cy="639233"/>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mn-lt"/>
              <a:ea typeface="+mn-ea"/>
              <a:cs typeface="+mn-cs"/>
            </a:rPr>
            <a:t>1.</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Renseignez les</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tableaux ci-dessous (cellules jaunes uniquement) pour chaque salarié concerné par l'opération. </a:t>
          </a:r>
          <a:r>
            <a:rPr lang="fr-FR" sz="1200" b="1" i="0" u="none" strike="noStrike">
              <a:solidFill>
                <a:schemeClr val="dk1"/>
              </a:solidFill>
              <a:effectLst/>
              <a:latin typeface="+mn-lt"/>
              <a:ea typeface="+mn-ea"/>
              <a:cs typeface="+mn-cs"/>
            </a:rPr>
            <a:t>Le salaire annuel brut chargé est plafonné à 100 000 € / ETP ; en cas de personnel travaillant à temps non-complet dans la structure, un prorata temporis est automatiquement calculé</a:t>
          </a:r>
          <a:r>
            <a:rPr lang="fr-FR" sz="1200"/>
            <a:t> </a:t>
          </a:r>
          <a:endParaRPr lang="fr-FR" sz="1200" b="1">
            <a:solidFill>
              <a:schemeClr val="dk1"/>
            </a:solidFill>
            <a:effectLst/>
            <a:latin typeface="+mn-lt"/>
            <a:ea typeface="+mn-ea"/>
            <a:cs typeface="+mn-cs"/>
          </a:endParaRPr>
        </a:p>
        <a:p>
          <a:r>
            <a:rPr lang="fr-FR" sz="1200" b="1" baseline="0">
              <a:solidFill>
                <a:schemeClr val="dk1"/>
              </a:solidFill>
              <a:effectLst/>
              <a:latin typeface="+mn-lt"/>
              <a:ea typeface="+mn-ea"/>
              <a:cs typeface="+mn-cs"/>
            </a:rPr>
            <a:t>2. Recopiez les lignes récapitulatives des salariés dans le tableau de l'onglet "Dépenses" par </a:t>
          </a:r>
          <a:r>
            <a:rPr lang="fr-FR" sz="1200" b="1" u="sng" baseline="0">
              <a:solidFill>
                <a:schemeClr val="dk1"/>
              </a:solidFill>
              <a:effectLst/>
              <a:latin typeface="+mn-lt"/>
              <a:ea typeface="+mn-ea"/>
              <a:cs typeface="+mn-cs"/>
            </a:rPr>
            <a:t>collage spécial de type "Valeurs"</a:t>
          </a:r>
          <a:endParaRPr lang="fr-FR" sz="1200" b="1" u="sng"/>
        </a:p>
      </xdr:txBody>
    </xdr:sp>
    <xdr:clientData/>
  </xdr:twoCellAnchor>
  <xdr:twoCellAnchor editAs="oneCell">
    <xdr:from>
      <xdr:col>3</xdr:col>
      <xdr:colOff>1365250</xdr:colOff>
      <xdr:row>0</xdr:row>
      <xdr:rowOff>31750</xdr:rowOff>
    </xdr:from>
    <xdr:to>
      <xdr:col>6</xdr:col>
      <xdr:colOff>857250</xdr:colOff>
      <xdr:row>2</xdr:row>
      <xdr:rowOff>34426</xdr:rowOff>
    </xdr:to>
    <xdr:pic>
      <xdr:nvPicPr>
        <xdr:cNvPr id="4" name="Image 3">
          <a:extLst>
            <a:ext uri="{FF2B5EF4-FFF2-40B4-BE49-F238E27FC236}">
              <a16:creationId xmlns:a16="http://schemas.microsoft.com/office/drawing/2014/main" id="{875C05C9-8EAA-40EA-9FA5-24C870B516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0" y="31750"/>
          <a:ext cx="3132666" cy="8175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762000</xdr:colOff>
      <xdr:row>2</xdr:row>
      <xdr:rowOff>142875</xdr:rowOff>
    </xdr:from>
    <xdr:to>
      <xdr:col>5</xdr:col>
      <xdr:colOff>371475</xdr:colOff>
      <xdr:row>5</xdr:row>
      <xdr:rowOff>95250</xdr:rowOff>
    </xdr:to>
    <xdr:sp macro="" textlink="">
      <xdr:nvSpPr>
        <xdr:cNvPr id="7" name="ZoneTexte 6">
          <a:extLst>
            <a:ext uri="{FF2B5EF4-FFF2-40B4-BE49-F238E27FC236}">
              <a16:creationId xmlns:a16="http://schemas.microsoft.com/office/drawing/2014/main" id="{BFA44537-2D1B-410F-AB32-D430C5B20AF3}"/>
            </a:ext>
          </a:extLst>
        </xdr:cNvPr>
        <xdr:cNvSpPr txBox="1"/>
      </xdr:nvSpPr>
      <xdr:spPr>
        <a:xfrm>
          <a:off x="6705600" y="600075"/>
          <a:ext cx="4600575" cy="6381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t>Les contributions</a:t>
          </a:r>
          <a:r>
            <a:rPr lang="fr-FR" sz="1100" b="1" baseline="0"/>
            <a:t> doivent être déclarées dans le plan de financement en dépenses ET en ressources (pour un montant équivalent)</a:t>
          </a:r>
        </a:p>
        <a:p>
          <a:r>
            <a:rPr lang="fr-FR" sz="1100" b="1" baseline="0"/>
            <a:t>Renseignez 1 bloc par structure contributrice</a:t>
          </a:r>
          <a:endParaRPr lang="fr-FR" sz="1100" b="1"/>
        </a:p>
      </xdr:txBody>
    </xdr:sp>
    <xdr:clientData/>
  </xdr:twoCellAnchor>
  <xdr:twoCellAnchor editAs="oneCell">
    <xdr:from>
      <xdr:col>5</xdr:col>
      <xdr:colOff>942976</xdr:colOff>
      <xdr:row>1</xdr:row>
      <xdr:rowOff>85726</xdr:rowOff>
    </xdr:from>
    <xdr:to>
      <xdr:col>8</xdr:col>
      <xdr:colOff>504826</xdr:colOff>
      <xdr:row>4</xdr:row>
      <xdr:rowOff>56210</xdr:rowOff>
    </xdr:to>
    <xdr:pic>
      <xdr:nvPicPr>
        <xdr:cNvPr id="4" name="Image 3">
          <a:extLst>
            <a:ext uri="{FF2B5EF4-FFF2-40B4-BE49-F238E27FC236}">
              <a16:creationId xmlns:a16="http://schemas.microsoft.com/office/drawing/2014/main" id="{A15E25CC-E9CB-4C96-A60E-2BC8DC93C4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77676" y="314326"/>
          <a:ext cx="2514600" cy="656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404811</xdr:colOff>
      <xdr:row>3</xdr:row>
      <xdr:rowOff>166687</xdr:rowOff>
    </xdr:from>
    <xdr:to>
      <xdr:col>10</xdr:col>
      <xdr:colOff>952500</xdr:colOff>
      <xdr:row>7</xdr:row>
      <xdr:rowOff>214312</xdr:rowOff>
    </xdr:to>
    <xdr:sp macro="" textlink="">
      <xdr:nvSpPr>
        <xdr:cNvPr id="7" name="ZoneTexte 6">
          <a:extLst>
            <a:ext uri="{FF2B5EF4-FFF2-40B4-BE49-F238E27FC236}">
              <a16:creationId xmlns:a16="http://schemas.microsoft.com/office/drawing/2014/main" id="{00000000-0008-0000-0500-000007000000}"/>
            </a:ext>
          </a:extLst>
        </xdr:cNvPr>
        <xdr:cNvSpPr txBox="1"/>
      </xdr:nvSpPr>
      <xdr:spPr>
        <a:xfrm>
          <a:off x="6476999" y="1035843"/>
          <a:ext cx="9048751" cy="10953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baseline="0"/>
            <a:t>- Saisissez une ligne par versement percu de chaque cofinanceur (cellules jaunes uniquement)</a:t>
          </a:r>
        </a:p>
        <a:p>
          <a:r>
            <a:rPr lang="fr-FR" sz="1400" b="1" baseline="0"/>
            <a:t>- Montant cofinancement total à renseigner : Montant total indiqué dans la </a:t>
          </a:r>
          <a:r>
            <a:rPr lang="fr-FR" sz="1400" b="1" u="sng" baseline="0"/>
            <a:t>convention du cofinanceur</a:t>
          </a:r>
        </a:p>
        <a:p>
          <a:r>
            <a:rPr lang="fr-FR" sz="1400" b="1" baseline="0">
              <a:solidFill>
                <a:schemeClr val="dk1"/>
              </a:solidFill>
              <a:latin typeface="+mn-lt"/>
              <a:ea typeface="+mn-ea"/>
              <a:cs typeface="+mn-cs"/>
            </a:rPr>
            <a:t>- Montant cofinancement éligible UE à renseigner : Montant total indiqué dans la convention FEDER</a:t>
          </a:r>
        </a:p>
        <a:p>
          <a:pPr marL="0" marR="0" indent="0" defTabSz="914400" eaLnBrk="1" fontAlgn="auto" latinLnBrk="0" hangingPunct="1">
            <a:lnSpc>
              <a:spcPct val="100000"/>
            </a:lnSpc>
            <a:spcBef>
              <a:spcPts val="0"/>
            </a:spcBef>
            <a:spcAft>
              <a:spcPts val="0"/>
            </a:spcAft>
            <a:buClrTx/>
            <a:buSzTx/>
            <a:buFontTx/>
            <a:buNone/>
            <a:tabLst/>
            <a:defRPr/>
          </a:pPr>
          <a:r>
            <a:rPr lang="fr-FR" sz="1400" b="1" baseline="0">
              <a:solidFill>
                <a:schemeClr val="dk1"/>
              </a:solidFill>
              <a:latin typeface="+mn-lt"/>
              <a:ea typeface="+mn-ea"/>
              <a:cs typeface="+mn-cs"/>
            </a:rPr>
            <a:t>Remarque : les lignes de cofinancement de ce tableau devront être saisies par la suite dans l'application Synergie-CTE</a:t>
          </a:r>
        </a:p>
        <a:p>
          <a:endParaRPr lang="fr-FR" sz="1400" b="1" baseline="0">
            <a:solidFill>
              <a:schemeClr val="dk1"/>
            </a:solidFill>
            <a:latin typeface="+mn-lt"/>
            <a:ea typeface="+mn-ea"/>
            <a:cs typeface="+mn-cs"/>
          </a:endParaRPr>
        </a:p>
        <a:p>
          <a:endParaRPr lang="fr-FR" sz="1400" b="1"/>
        </a:p>
      </xdr:txBody>
    </xdr:sp>
    <xdr:clientData/>
  </xdr:twoCellAnchor>
  <xdr:twoCellAnchor editAs="oneCell">
    <xdr:from>
      <xdr:col>4</xdr:col>
      <xdr:colOff>408215</xdr:colOff>
      <xdr:row>0</xdr:row>
      <xdr:rowOff>13609</xdr:rowOff>
    </xdr:from>
    <xdr:to>
      <xdr:col>7</xdr:col>
      <xdr:colOff>217715</xdr:colOff>
      <xdr:row>3</xdr:row>
      <xdr:rowOff>65497</xdr:rowOff>
    </xdr:to>
    <xdr:pic>
      <xdr:nvPicPr>
        <xdr:cNvPr id="4" name="Image 3">
          <a:extLst>
            <a:ext uri="{FF2B5EF4-FFF2-40B4-BE49-F238E27FC236}">
              <a16:creationId xmlns:a16="http://schemas.microsoft.com/office/drawing/2014/main" id="{C38A7036-228E-47E9-9441-1E5E64F13B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13609"/>
          <a:ext cx="3483428" cy="909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MT-2016.11.25-14.00.01/DE/C_PILOTAGE/C11_Procedures/Manuel%20de%20proc&#233;dures/FEDER-FSE/V2.1/Annexes/16.%20Convention%20FEDER-FSE_OK/FEDER/Annexe%20FEDER%202%20et%2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elie.chappaz" refreshedDate="42573.767290046293" createdVersion="4" refreshedVersion="4" minRefreshableVersion="3" recordCount="380" xr:uid="{00000000-000A-0000-FFFF-FFFF00000000}">
  <cacheSource type="worksheet">
    <worksheetSource ref="H11:T388" sheet="Dépenses"/>
  </cacheSource>
  <cacheFields count="22">
    <cacheField name="Descriptif" numFmtId="0">
      <sharedItems containsBlank="1"/>
    </cacheField>
    <cacheField name="Emetteur" numFmtId="0">
      <sharedItems containsBlank="1"/>
    </cacheField>
    <cacheField name="Référence_x000a_Pas de doublon" numFmtId="0">
      <sharedItems containsBlank="1" containsMixedTypes="1" containsNumber="1" containsInteger="1" minValue="1401059" maxValue="11007458"/>
    </cacheField>
    <cacheField name="Date émission" numFmtId="14">
      <sharedItems containsNonDate="0" containsDate="1" containsString="0" containsBlank="1" minDate="2014-03-07T00:00:00" maxDate="2017-01-01T00:00:00"/>
    </cacheField>
    <cacheField name="Type dépense" numFmtId="0">
      <sharedItems containsBlank="1"/>
    </cacheField>
    <cacheField name="Catégorie dépense_x000a_Libellé de la convention" numFmtId="0">
      <sharedItems containsBlank="1" count="4">
        <s v="Dépenses de prestations externes de service"/>
        <s v="Dépenses de personnel"/>
        <m/>
        <s v="Dépenses indirectes sous forme de coûts simplifiés"/>
      </sharedItems>
    </cacheField>
    <cacheField name="Sous-catégorie dépense" numFmtId="0">
      <sharedItems containsNonDate="0" containsString="0" containsBlank="1"/>
    </cacheField>
    <cacheField name="Descriptif poste de dépense_x000a_Libellé de la convention" numFmtId="0">
      <sharedItems containsBlank="1"/>
    </cacheField>
    <cacheField name="Libellé sous-poste de dépense" numFmtId="0">
      <sharedItems containsNonDate="0" containsString="0" containsBlank="1"/>
    </cacheField>
    <cacheField name="Montant pièce comptable" numFmtId="165">
      <sharedItems containsString="0" containsBlank="1" containsNumber="1" minValue="781.56" maxValue="161111.93"/>
    </cacheField>
    <cacheField name="Montant non présenté" numFmtId="165">
      <sharedItems containsString="0" containsBlank="1" containsNumber="1" containsInteger="1" minValue="0" maxValue="0"/>
    </cacheField>
    <cacheField name="Commentaire" numFmtId="0">
      <sharedItems containsBlank="1"/>
    </cacheField>
    <cacheField name="N° bon commande" numFmtId="0">
      <sharedItems containsNonDate="0" containsString="0" containsBlank="1"/>
    </cacheField>
    <cacheField name="Date acquittement" numFmtId="14">
      <sharedItems containsNonDate="0" containsDate="1" containsString="0" containsBlank="1" minDate="2014-03-07T00:00:00" maxDate="2017-01-01T00:00:00"/>
    </cacheField>
    <cacheField name="Première date acquittement" numFmtId="0">
      <sharedItems containsString="0" containsBlank="1" containsNumber="1" containsInteger="1" minValue="42735" maxValue="42735"/>
    </cacheField>
    <cacheField name="Dernière date acquittement" numFmtId="14">
      <sharedItems containsNonDate="0" containsDate="1" containsString="0" containsBlank="1" minDate="2014-03-07T00:00:00" maxDate="2017-01-01T00:00:00"/>
    </cacheField>
    <cacheField name="Vérification de la réalité/lien avec l'opération" numFmtId="0">
      <sharedItems containsNonDate="0" containsString="0" containsBlank="1"/>
    </cacheField>
    <cacheField name="Vérification de l'acquittement" numFmtId="0">
      <sharedItems containsNonDate="0" containsString="0" containsBlank="1"/>
    </cacheField>
    <cacheField name="Vérification de l'éligibilité temporelle" numFmtId="0">
      <sharedItems containsNonDate="0" containsString="0" containsBlank="1"/>
    </cacheField>
    <cacheField name="Montant retenu" numFmtId="165">
      <sharedItems containsNonDate="0" containsString="0" containsBlank="1"/>
    </cacheField>
    <cacheField name="Montant écarté" numFmtId="165">
      <sharedItems containsNonDate="0" containsString="0" containsBlank="1"/>
    </cacheField>
    <cacheField name="Commentair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0">
  <r>
    <s v="POLE ECHANGE MULTIMODAL OPC(REPO(REPORT)"/>
    <s v="ACE BTP"/>
    <n v="1401059"/>
    <d v="2014-03-07T00:00:00"/>
    <s v="UNI"/>
    <x v="0"/>
    <m/>
    <s v="Aménagement du PEM"/>
    <m/>
    <n v="3770.89"/>
    <n v="0"/>
    <m/>
    <m/>
    <d v="2014-03-07T00:00:00"/>
    <m/>
    <d v="2014-03-07T00:00:00"/>
    <m/>
    <m/>
    <m/>
    <m/>
    <m/>
    <m/>
  </r>
  <r>
    <s v="AMENAGEMENT GARE DE DOLE ET ABOR(REPORT)"/>
    <s v="SAFEGE"/>
    <s v="F14EST035"/>
    <d v="2014-03-07T00:00:00"/>
    <s v="UNI"/>
    <x v="0"/>
    <m/>
    <s v="Aménagement du PEM"/>
    <m/>
    <n v="2262.5"/>
    <n v="0"/>
    <m/>
    <m/>
    <d v="2014-03-07T00:00:00"/>
    <m/>
    <d v="2014-03-07T00:00:00"/>
    <m/>
    <m/>
    <m/>
    <m/>
    <m/>
    <m/>
  </r>
  <r>
    <s v="AMENAGEMENT GARE DE DOLE ET ABOR(REPORT)"/>
    <s v="PMM"/>
    <s v="DS050-48630B"/>
    <d v="2014-04-03T00:00:00"/>
    <s v="UNI"/>
    <x v="0"/>
    <m/>
    <s v="Aménagement du PEM"/>
    <m/>
    <n v="781.56"/>
    <n v="0"/>
    <m/>
    <m/>
    <d v="2014-04-03T00:00:00"/>
    <m/>
    <d v="2014-04-03T00:00:00"/>
    <m/>
    <m/>
    <m/>
    <m/>
    <m/>
    <m/>
  </r>
  <r>
    <s v="AMENAGEMENT GARE DE DOLE ET ABOR(REPORT)"/>
    <s v="ACE BTP"/>
    <n v="1402157"/>
    <d v="2014-04-03T00:00:00"/>
    <s v="UNI"/>
    <x v="0"/>
    <m/>
    <s v="Aménagement du PEM"/>
    <m/>
    <n v="1879.16"/>
    <n v="0"/>
    <m/>
    <m/>
    <d v="2014-04-03T00:00:00"/>
    <m/>
    <d v="2014-04-03T00:00:00"/>
    <m/>
    <m/>
    <m/>
    <m/>
    <m/>
    <m/>
  </r>
  <r>
    <s v="AMENAGEMENT GARE DE DOLE ET ABOR(REPORT)"/>
    <s v="HYDROGEOTECHNIQUE EST"/>
    <s v="F.14.20025"/>
    <d v="2014-04-03T00:00:00"/>
    <s v="UNI"/>
    <x v="0"/>
    <m/>
    <s v="Aménagement du PEM"/>
    <m/>
    <n v="3713.58"/>
    <n v="0"/>
    <m/>
    <m/>
    <d v="2014-04-03T00:00:00"/>
    <m/>
    <d v="2014-04-03T00:00:00"/>
    <m/>
    <m/>
    <m/>
    <m/>
    <m/>
    <m/>
  </r>
  <r>
    <s v="POLE ECHANGE MULTIMODAL OPC(REPO(REPORT)"/>
    <s v="GPT EUROVIA FILIPPIS EST OUV R"/>
    <s v="SITUATION N°0"/>
    <d v="2014-04-04T00:00:00"/>
    <s v="UNI"/>
    <x v="0"/>
    <m/>
    <s v="Aménagement du PEM"/>
    <m/>
    <n v="99251.83"/>
    <n v="0"/>
    <m/>
    <m/>
    <d v="2014-04-04T00:00:00"/>
    <m/>
    <d v="2014-04-04T00:00:00"/>
    <m/>
    <m/>
    <m/>
    <m/>
    <m/>
    <m/>
  </r>
  <r>
    <s v="Mission d'analyse hydraulique de l'impac"/>
    <s v="GPT EUROVIA FILIPPIS EST OUV R"/>
    <s v="SITUATION N°1"/>
    <d v="2014-04-04T00:00:00"/>
    <s v="UNI"/>
    <x v="0"/>
    <m/>
    <s v="Aménagement du PEM"/>
    <m/>
    <n v="161111.93"/>
    <n v="0"/>
    <m/>
    <m/>
    <d v="2014-04-04T00:00:00"/>
    <m/>
    <d v="2014-04-04T00:00:00"/>
    <m/>
    <m/>
    <m/>
    <m/>
    <m/>
    <m/>
  </r>
  <r>
    <s v="PEM GARE DE DOLE - MISSION CSPS(REPORT)"/>
    <s v="GPT EUROVIA FILIPPIS EST OUV R"/>
    <s v="SITUATION N°2"/>
    <d v="2014-04-25T00:00:00"/>
    <s v="UNI"/>
    <x v="0"/>
    <m/>
    <s v="Aménagement du PEM"/>
    <m/>
    <n v="89438.78"/>
    <n v="0"/>
    <m/>
    <m/>
    <d v="2014-04-25T00:00:00"/>
    <m/>
    <d v="2014-04-25T00:00:00"/>
    <m/>
    <m/>
    <m/>
    <m/>
    <m/>
    <m/>
  </r>
  <r>
    <s v="POLE ECHANGE MULTIMODAL OPC(REPO(REPORT)"/>
    <s v="GPT EUROVIA FILIPPIS EST OUV R"/>
    <s v="SITUATION N°2b"/>
    <d v="2014-04-25T00:00:00"/>
    <s v="UNI"/>
    <x v="0"/>
    <m/>
    <s v="Aménagement du PEM"/>
    <m/>
    <n v="3289"/>
    <n v="0"/>
    <m/>
    <m/>
    <d v="2014-04-25T00:00:00"/>
    <m/>
    <d v="2014-04-25T00:00:00"/>
    <m/>
    <m/>
    <m/>
    <m/>
    <m/>
    <m/>
  </r>
  <r>
    <s v="Parking gare - Etudes géotechniques et h"/>
    <s v="DUC ET PRENEUF"/>
    <s v="DF140225"/>
    <d v="2014-04-25T00:00:00"/>
    <s v="UNI"/>
    <x v="0"/>
    <m/>
    <s v="Aménagement du PEM"/>
    <m/>
    <n v="44401.5"/>
    <n v="0"/>
    <m/>
    <m/>
    <d v="2014-04-25T00:00:00"/>
    <m/>
    <d v="2014-04-25T00:00:00"/>
    <m/>
    <m/>
    <m/>
    <m/>
    <m/>
    <m/>
  </r>
  <r>
    <s v="PEM GARE LOT 1"/>
    <s v="DUC ET PRENEUF"/>
    <s v="DF140225b"/>
    <d v="2014-04-25T00:00:00"/>
    <s v="UNI"/>
    <x v="0"/>
    <m/>
    <s v="Aménagement du PEM"/>
    <m/>
    <n v="1930.5"/>
    <n v="0"/>
    <m/>
    <m/>
    <d v="2014-04-25T00:00:00"/>
    <m/>
    <d v="2014-04-25T00:00:00"/>
    <m/>
    <m/>
    <m/>
    <m/>
    <m/>
    <m/>
  </r>
  <r>
    <s v="PEM GARE LOT 1"/>
    <s v="GPT EUROVIA FILIPPIS EST OUV R"/>
    <s v="SITUATION N°3"/>
    <d v="2014-05-09T00:00:00"/>
    <s v="UNI"/>
    <x v="0"/>
    <m/>
    <s v="Aménagement du PEM"/>
    <m/>
    <n v="99916.22"/>
    <n v="0"/>
    <m/>
    <m/>
    <d v="2014-05-09T00:00:00"/>
    <m/>
    <d v="2014-05-09T00:00:00"/>
    <m/>
    <m/>
    <m/>
    <m/>
    <m/>
    <m/>
  </r>
  <r>
    <s v="PEM GARE LOT 1"/>
    <s v="GPT EUROVIA FILIPPIS EST OUV R"/>
    <s v="SITUATION N°3b"/>
    <d v="2014-05-09T00:00:00"/>
    <s v="UNI"/>
    <x v="0"/>
    <m/>
    <s v="Aménagement du PEM"/>
    <m/>
    <n v="1977.32"/>
    <n v="0"/>
    <m/>
    <m/>
    <d v="2014-05-09T00:00:00"/>
    <m/>
    <d v="2014-05-09T00:00:00"/>
    <m/>
    <m/>
    <m/>
    <m/>
    <m/>
    <m/>
  </r>
  <r>
    <s v="PEM GARE LOT 1"/>
    <s v="GPT EUROVIA FILIPPIS EST OUV R"/>
    <s v="SITUATION N°3c"/>
    <d v="2014-05-09T00:00:00"/>
    <s v="UNI"/>
    <x v="1"/>
    <m/>
    <s v="Aménagement du PEM"/>
    <m/>
    <n v="9886.59"/>
    <n v="0"/>
    <m/>
    <m/>
    <d v="2014-05-09T00:00:00"/>
    <m/>
    <d v="2014-05-09T00:00:00"/>
    <m/>
    <m/>
    <m/>
    <m/>
    <m/>
    <m/>
  </r>
  <r>
    <s v="PEM GARE LOT5 ESPACES VERTS"/>
    <s v="ACE BTP"/>
    <n v="1403179"/>
    <d v="2014-05-28T00:00:00"/>
    <s v="UNI"/>
    <x v="1"/>
    <m/>
    <s v="Aménagement du PEM"/>
    <m/>
    <n v="1879.16"/>
    <n v="0"/>
    <m/>
    <m/>
    <d v="2014-05-28T00:00:00"/>
    <m/>
    <d v="2014-05-28T00:00:00"/>
    <m/>
    <m/>
    <m/>
    <m/>
    <m/>
    <m/>
  </r>
  <r>
    <s v="PEM GARE LOT5 ESPACES VERTS"/>
    <s v="SJE AGENCE COLAS EST"/>
    <n v="11007458"/>
    <d v="2014-05-28T00:00:00"/>
    <s v="UNI"/>
    <x v="1"/>
    <m/>
    <s v="Aménagement du PEM"/>
    <m/>
    <n v="3507.74"/>
    <n v="0"/>
    <m/>
    <m/>
    <d v="2014-05-28T00:00:00"/>
    <m/>
    <d v="2014-05-28T00:00:00"/>
    <m/>
    <m/>
    <m/>
    <m/>
    <m/>
    <m/>
  </r>
  <r>
    <s v="AC3-PEM GARE LOT 1"/>
    <s v="SJE AGENCE COLAS EST"/>
    <s v="11007458b"/>
    <d v="2014-05-28T00:00:00"/>
    <s v="UNI"/>
    <x v="1"/>
    <m/>
    <s v="Aménagement du PEM"/>
    <m/>
    <n v="1470"/>
    <n v="0"/>
    <m/>
    <m/>
    <d v="2014-05-28T00:00:00"/>
    <m/>
    <d v="2014-05-28T00:00:00"/>
    <m/>
    <m/>
    <m/>
    <m/>
    <m/>
    <m/>
  </r>
  <r>
    <s v="AC3- PEM GARE LOT --TVA AUTOLIQ DAMIN"/>
    <s v="SJE AGENCE COLAS EST"/>
    <s v="11007458c"/>
    <d v="2014-05-28T00:00:00"/>
    <s v="UNI"/>
    <x v="1"/>
    <m/>
    <s v="Aménagement du PEM"/>
    <m/>
    <n v="2209.8000000000002"/>
    <n v="0"/>
    <m/>
    <m/>
    <d v="2014-05-28T00:00:00"/>
    <m/>
    <d v="2014-05-28T00:00:00"/>
    <m/>
    <m/>
    <m/>
    <m/>
    <m/>
    <m/>
  </r>
  <r>
    <s v="AC3-PEM GARE LOT 1"/>
    <s v="DUC ET PRENEUF"/>
    <s v="DF140327"/>
    <d v="2014-05-28T00:00:00"/>
    <s v="UNI"/>
    <x v="1"/>
    <m/>
    <s v="Aménagement du PEM"/>
    <m/>
    <n v="30127"/>
    <n v="0"/>
    <m/>
    <m/>
    <d v="2014-05-28T00:00:00"/>
    <m/>
    <d v="2014-05-28T00:00:00"/>
    <m/>
    <m/>
    <m/>
    <m/>
    <m/>
    <m/>
  </r>
  <r>
    <s v="Frais de personnel  "/>
    <s v="Nom du bénéficiaire"/>
    <s v="DDP1_FRAIS-PERS_NOM"/>
    <d v="2016-12-31T00:00:00"/>
    <s v="REC"/>
    <x v="2"/>
    <m/>
    <m/>
    <m/>
    <n v="4890.8525202240198"/>
    <n v="0"/>
    <m/>
    <m/>
    <d v="2016-12-31T00:00:00"/>
    <n v="42735"/>
    <d v="2016-12-31T00:00:00"/>
    <m/>
    <m/>
    <m/>
    <m/>
    <m/>
    <m/>
  </r>
  <r>
    <m/>
    <m/>
    <m/>
    <m/>
    <m/>
    <x v="2"/>
    <m/>
    <m/>
    <m/>
    <m/>
    <m/>
    <m/>
    <m/>
    <m/>
    <m/>
    <m/>
    <m/>
    <m/>
    <m/>
    <m/>
    <m/>
    <m/>
  </r>
  <r>
    <m/>
    <m/>
    <m/>
    <m/>
    <m/>
    <x v="2"/>
    <m/>
    <m/>
    <m/>
    <m/>
    <m/>
    <m/>
    <m/>
    <m/>
    <m/>
    <m/>
    <m/>
    <m/>
    <m/>
    <m/>
    <m/>
    <m/>
  </r>
  <r>
    <m/>
    <m/>
    <m/>
    <m/>
    <m/>
    <x v="2"/>
    <m/>
    <m/>
    <m/>
    <m/>
    <m/>
    <m/>
    <m/>
    <m/>
    <m/>
    <m/>
    <m/>
    <m/>
    <m/>
    <m/>
    <m/>
    <m/>
  </r>
  <r>
    <s v="Si plus de 25 lignes, démasquer les lignes ci-dessous"/>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s v="DEPENSES INDIRECTES"/>
    <s v="Nom du bénéficiaire"/>
    <s v="DDP1_DEP_IND"/>
    <m/>
    <s v="UNI"/>
    <x v="3"/>
    <m/>
    <m/>
    <m/>
    <n v="7362.0434999999989"/>
    <n v="0"/>
    <s v="calcul automatique - 15% des dépenses directes de personnel"/>
    <m/>
    <d v="2016-12-31T00:00:00"/>
    <m/>
    <d v="2016-12-31T00:00:0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eau croisé dynamique2" cacheId="2" applyNumberFormats="0" applyBorderFormats="0" applyFontFormats="0" applyPatternFormats="0" applyAlignmentFormats="0" applyWidthHeightFormats="1" dataCaption="Valeurs" updatedVersion="4" minRefreshableVersion="3" useAutoFormatting="1" itemPrintTitles="1" createdVersion="4" indent="0" outline="1" outlineData="1" multipleFieldFilters="0">
  <location ref="A3:C8" firstHeaderRow="0" firstDataRow="1" firstDataCol="1"/>
  <pivotFields count="22">
    <pivotField showAll="0"/>
    <pivotField showAll="0"/>
    <pivotField showAll="0"/>
    <pivotField showAll="0"/>
    <pivotField showAll="0"/>
    <pivotField axis="axisRow" showAll="0">
      <items count="5">
        <item x="2"/>
        <item x="0"/>
        <item x="1"/>
        <item x="3"/>
        <item t="default"/>
      </items>
    </pivotField>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5">
    <i>
      <x/>
    </i>
    <i>
      <x v="1"/>
    </i>
    <i>
      <x v="2"/>
    </i>
    <i>
      <x v="3"/>
    </i>
    <i t="grand">
      <x/>
    </i>
  </rowItems>
  <colFields count="1">
    <field x="-2"/>
  </colFields>
  <colItems count="2">
    <i>
      <x/>
    </i>
    <i i="1">
      <x v="1"/>
    </i>
  </colItems>
  <dataFields count="2">
    <dataField name="Somme de Montant pièce comptable" fld="9" baseField="5" baseItem="0"/>
    <dataField name="Somme de Montant non présenté" fld="10" baseField="5" baseItem="0"/>
  </dataFields>
  <formats count="2">
    <format dxfId="3">
      <pivotArea outline="0" collapsedLevelsAreSubtotals="1" fieldPosition="0"/>
    </format>
    <format dxfId="2">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terreg-francesuisse.eu/je-suis-beneficiaire/je-depose-ma-demande-de-paiement-fr/" TargetMode="External"/><Relationship Id="rId1" Type="http://schemas.openxmlformats.org/officeDocument/2006/relationships/hyperlink" Target="http://www.interreg-francesuisse.eu/ressource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23"/>
  <sheetViews>
    <sheetView tabSelected="1" view="pageBreakPreview" zoomScale="90" zoomScaleNormal="90" zoomScaleSheetLayoutView="90" workbookViewId="0">
      <selection activeCell="B10" sqref="B10"/>
    </sheetView>
  </sheetViews>
  <sheetFormatPr baseColWidth="10" defaultColWidth="11" defaultRowHeight="14.25" x14ac:dyDescent="0.2"/>
  <cols>
    <col min="1" max="1" width="52.875" style="23" customWidth="1"/>
    <col min="2" max="2" width="122.75" style="22" customWidth="1"/>
    <col min="3" max="9" width="11" style="23"/>
    <col min="10" max="10" width="14.625" style="23" customWidth="1"/>
    <col min="11" max="16384" width="11" style="23"/>
  </cols>
  <sheetData>
    <row r="1" spans="1:2" ht="42" customHeight="1" x14ac:dyDescent="0.2">
      <c r="A1" s="21" t="s">
        <v>112</v>
      </c>
      <c r="B1" s="190" t="s">
        <v>175</v>
      </c>
    </row>
    <row r="2" spans="1:2" ht="18.75" customHeight="1" x14ac:dyDescent="0.2">
      <c r="A2" s="230" t="s">
        <v>170</v>
      </c>
      <c r="B2" s="230" t="s">
        <v>159</v>
      </c>
    </row>
    <row r="4" spans="1:2" x14ac:dyDescent="0.2">
      <c r="A4" s="228" t="s">
        <v>155</v>
      </c>
      <c r="B4" s="228"/>
    </row>
    <row r="5" spans="1:2" ht="15" x14ac:dyDescent="0.2">
      <c r="A5" s="171" t="s">
        <v>167</v>
      </c>
      <c r="B5" s="160"/>
    </row>
    <row r="6" spans="1:2" ht="15" x14ac:dyDescent="0.2">
      <c r="A6" s="171"/>
      <c r="B6" s="160"/>
    </row>
    <row r="7" spans="1:2" ht="15" x14ac:dyDescent="0.2">
      <c r="A7" s="229" t="s">
        <v>168</v>
      </c>
      <c r="B7" s="229"/>
    </row>
    <row r="8" spans="1:2" s="89" customFormat="1" x14ac:dyDescent="0.2">
      <c r="A8" s="173" t="s">
        <v>169</v>
      </c>
      <c r="B8" s="172" t="s">
        <v>162</v>
      </c>
    </row>
    <row r="9" spans="1:2" s="89" customFormat="1" x14ac:dyDescent="0.2">
      <c r="A9" s="173"/>
      <c r="B9" s="172"/>
    </row>
    <row r="10" spans="1:2" ht="33" customHeight="1" x14ac:dyDescent="0.2">
      <c r="A10" s="40" t="s">
        <v>71</v>
      </c>
      <c r="B10" s="63" t="s">
        <v>74</v>
      </c>
    </row>
    <row r="11" spans="1:2" ht="114" customHeight="1" x14ac:dyDescent="0.2">
      <c r="A11" s="42" t="s">
        <v>72</v>
      </c>
      <c r="B11" s="60" t="s">
        <v>172</v>
      </c>
    </row>
    <row r="12" spans="1:2" ht="57.75" customHeight="1" x14ac:dyDescent="0.2">
      <c r="A12" s="47" t="s">
        <v>171</v>
      </c>
      <c r="B12" s="87" t="s">
        <v>160</v>
      </c>
    </row>
    <row r="13" spans="1:2" ht="60" customHeight="1" x14ac:dyDescent="0.2">
      <c r="A13" s="47" t="s">
        <v>138</v>
      </c>
      <c r="B13" s="87" t="s">
        <v>173</v>
      </c>
    </row>
    <row r="14" spans="1:2" ht="85.5" x14ac:dyDescent="0.2">
      <c r="A14" s="43" t="s">
        <v>73</v>
      </c>
      <c r="B14" s="35" t="s">
        <v>161</v>
      </c>
    </row>
    <row r="15" spans="1:2" s="52" customFormat="1" ht="25.5" customHeight="1" x14ac:dyDescent="0.25">
      <c r="A15" s="174" t="s">
        <v>165</v>
      </c>
    </row>
    <row r="16" spans="1:2" s="52" customFormat="1" ht="15" x14ac:dyDescent="0.25">
      <c r="A16" s="170" t="s">
        <v>166</v>
      </c>
    </row>
    <row r="17" spans="1:2" x14ac:dyDescent="0.2">
      <c r="B17" s="88"/>
    </row>
    <row r="23" spans="1:2" x14ac:dyDescent="0.2">
      <c r="A23" s="23" t="s">
        <v>111</v>
      </c>
    </row>
  </sheetData>
  <mergeCells count="3">
    <mergeCell ref="A4:B4"/>
    <mergeCell ref="A7:B7"/>
    <mergeCell ref="A2:B2"/>
  </mergeCells>
  <hyperlinks>
    <hyperlink ref="A16" r:id="rId1" xr:uid="{8D266BF7-33B6-4E21-9455-EEAB4CA3851A}"/>
    <hyperlink ref="B8" r:id="rId2" xr:uid="{A7FEE6D0-05D2-47B8-9303-F63917911A32}"/>
  </hyperlinks>
  <pageMargins left="0.70866141732283472" right="0.70866141732283472" top="0.74803149606299213" bottom="0.74803149606299213" header="0.31496062992125984" footer="0.31496062992125984"/>
  <pageSetup paperSize="8" orientation="landscape"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U400"/>
  <sheetViews>
    <sheetView view="pageBreakPreview" zoomScale="70" zoomScaleNormal="77" zoomScaleSheetLayoutView="70" workbookViewId="0">
      <pane xSplit="1" ySplit="11" topLeftCell="B12" activePane="bottomRight" state="frozen"/>
      <selection pane="topRight" activeCell="B1" sqref="B1"/>
      <selection pane="bottomLeft" activeCell="A11" sqref="A11"/>
      <selection pane="bottomRight" activeCell="A12" sqref="A12"/>
    </sheetView>
  </sheetViews>
  <sheetFormatPr baseColWidth="10" defaultColWidth="11" defaultRowHeight="14.25" x14ac:dyDescent="0.2"/>
  <cols>
    <col min="1" max="1" width="39.375" style="1" customWidth="1"/>
    <col min="2" max="2" width="46.625" style="1" customWidth="1"/>
    <col min="3" max="3" width="24.5" style="2" customWidth="1"/>
    <col min="4" max="5" width="15.75" style="4" customWidth="1"/>
    <col min="6" max="6" width="15.25" style="1" customWidth="1"/>
    <col min="7" max="7" width="10.625" style="1" customWidth="1"/>
    <col min="8" max="8" width="37" style="1" customWidth="1"/>
    <col min="9" max="10" width="21" style="3" customWidth="1"/>
    <col min="11" max="11" width="17.875" style="1" customWidth="1"/>
    <col min="12" max="12" width="28.625" style="1" customWidth="1"/>
    <col min="13" max="13" width="25.375" style="1" customWidth="1"/>
    <col min="14" max="14" width="12.375" customWidth="1"/>
    <col min="15" max="20" width="16" style="1" customWidth="1"/>
    <col min="21" max="21" width="0.875" style="3" customWidth="1"/>
    <col min="22" max="16384" width="11" style="1"/>
  </cols>
  <sheetData>
    <row r="1" spans="1:21" s="15" customFormat="1" ht="27" customHeight="1" x14ac:dyDescent="0.2">
      <c r="A1" s="16" t="s">
        <v>83</v>
      </c>
      <c r="N1"/>
    </row>
    <row r="2" spans="1:21" s="80" customFormat="1" ht="11.25" customHeight="1" x14ac:dyDescent="0.2">
      <c r="A2" s="16"/>
      <c r="N2"/>
    </row>
    <row r="3" spans="1:21" s="15" customFormat="1" x14ac:dyDescent="0.2">
      <c r="A3" s="86" t="s">
        <v>114</v>
      </c>
      <c r="B3" s="86"/>
      <c r="N3"/>
    </row>
    <row r="4" spans="1:21" s="23" customFormat="1" ht="16.5" customHeight="1" x14ac:dyDescent="0.2">
      <c r="A4" s="69" t="s">
        <v>20</v>
      </c>
      <c r="B4" s="112" t="s">
        <v>158</v>
      </c>
      <c r="N4"/>
    </row>
    <row r="5" spans="1:21" s="45" customFormat="1" ht="16.5" customHeight="1" x14ac:dyDescent="0.2">
      <c r="A5" s="82" t="s">
        <v>109</v>
      </c>
      <c r="B5" s="112"/>
      <c r="C5" s="44"/>
      <c r="N5"/>
    </row>
    <row r="6" spans="1:21" s="23" customFormat="1" ht="16.5" customHeight="1" x14ac:dyDescent="0.2">
      <c r="A6" s="83" t="s">
        <v>19</v>
      </c>
      <c r="B6" s="113" t="s">
        <v>50</v>
      </c>
      <c r="D6" s="24"/>
      <c r="L6" s="99" t="s">
        <v>106</v>
      </c>
      <c r="N6"/>
    </row>
    <row r="7" spans="1:21" s="23" customFormat="1" ht="16.5" customHeight="1" x14ac:dyDescent="0.2">
      <c r="A7" s="69" t="s">
        <v>108</v>
      </c>
      <c r="B7" s="114">
        <v>1</v>
      </c>
      <c r="C7" s="46"/>
      <c r="L7" s="100" t="s">
        <v>121</v>
      </c>
      <c r="M7" s="234"/>
      <c r="N7"/>
    </row>
    <row r="8" spans="1:21" s="23" customFormat="1" ht="16.5" customHeight="1" x14ac:dyDescent="0.2">
      <c r="A8" s="69" t="s">
        <v>157</v>
      </c>
      <c r="B8" s="115"/>
      <c r="C8" s="22"/>
      <c r="L8" s="100" t="s">
        <v>122</v>
      </c>
      <c r="M8" s="235"/>
      <c r="N8"/>
    </row>
    <row r="9" spans="1:21" s="23" customFormat="1" ht="16.5" customHeight="1" x14ac:dyDescent="0.2">
      <c r="A9" s="69" t="s">
        <v>78</v>
      </c>
      <c r="B9" s="115"/>
      <c r="C9" s="22"/>
      <c r="D9" s="51"/>
      <c r="F9" s="51"/>
      <c r="M9" s="235"/>
      <c r="N9"/>
    </row>
    <row r="10" spans="1:21" s="24" customFormat="1" ht="39.75" customHeight="1" x14ac:dyDescent="0.2">
      <c r="A10" s="25"/>
      <c r="B10" s="48"/>
      <c r="C10" s="48"/>
      <c r="I10" s="81" t="s">
        <v>106</v>
      </c>
      <c r="M10" s="236"/>
      <c r="N10"/>
      <c r="O10" s="237" t="s">
        <v>82</v>
      </c>
      <c r="P10" s="238"/>
      <c r="Q10" s="238"/>
      <c r="R10" s="238"/>
      <c r="S10" s="238"/>
      <c r="T10" s="239"/>
    </row>
    <row r="11" spans="1:21" s="13" customFormat="1" ht="41.25" customHeight="1" x14ac:dyDescent="0.2">
      <c r="A11" s="11" t="s">
        <v>113</v>
      </c>
      <c r="B11" s="10" t="s">
        <v>1</v>
      </c>
      <c r="C11" s="11" t="s">
        <v>98</v>
      </c>
      <c r="D11" s="11" t="s">
        <v>2</v>
      </c>
      <c r="E11" s="11" t="s">
        <v>115</v>
      </c>
      <c r="F11" s="11" t="s">
        <v>7</v>
      </c>
      <c r="G11" s="11" t="s">
        <v>3</v>
      </c>
      <c r="H11" s="10" t="s">
        <v>0</v>
      </c>
      <c r="I11" s="50" t="s">
        <v>4</v>
      </c>
      <c r="J11" s="50" t="s">
        <v>5</v>
      </c>
      <c r="K11" s="10" t="s">
        <v>6</v>
      </c>
      <c r="L11" s="11" t="s">
        <v>81</v>
      </c>
      <c r="M11" s="11" t="s">
        <v>99</v>
      </c>
      <c r="N11"/>
      <c r="O11" s="12" t="s">
        <v>9</v>
      </c>
      <c r="P11" s="12" t="s">
        <v>10</v>
      </c>
      <c r="Q11" s="12" t="s">
        <v>11</v>
      </c>
      <c r="R11" s="14" t="s">
        <v>12</v>
      </c>
      <c r="S11" s="14" t="s">
        <v>13</v>
      </c>
      <c r="T11" s="12" t="s">
        <v>14</v>
      </c>
    </row>
    <row r="12" spans="1:21" ht="18" customHeight="1" x14ac:dyDescent="0.2">
      <c r="A12" s="105"/>
      <c r="B12" s="106"/>
      <c r="C12" s="105"/>
      <c r="D12" s="107"/>
      <c r="E12" s="107"/>
      <c r="F12" s="107"/>
      <c r="G12" s="108"/>
      <c r="H12" s="109"/>
      <c r="I12" s="110"/>
      <c r="J12" s="110"/>
      <c r="K12" s="109"/>
      <c r="L12" s="109"/>
      <c r="M12" s="66">
        <f t="shared" ref="M12:M75" si="0">I12-J12</f>
        <v>0</v>
      </c>
      <c r="O12" s="177"/>
      <c r="P12" s="177"/>
      <c r="Q12" s="177"/>
      <c r="R12" s="178"/>
      <c r="S12" s="178"/>
      <c r="T12" s="177"/>
      <c r="U12" s="1"/>
    </row>
    <row r="13" spans="1:21" ht="18" customHeight="1" x14ac:dyDescent="0.2">
      <c r="A13" s="105"/>
      <c r="B13" s="106"/>
      <c r="C13" s="105"/>
      <c r="D13" s="107"/>
      <c r="E13" s="107"/>
      <c r="F13" s="107"/>
      <c r="G13" s="108"/>
      <c r="H13" s="109"/>
      <c r="I13" s="110"/>
      <c r="J13" s="110"/>
      <c r="K13" s="109"/>
      <c r="L13" s="109"/>
      <c r="M13" s="66">
        <f t="shared" si="0"/>
        <v>0</v>
      </c>
      <c r="O13" s="177"/>
      <c r="P13" s="177"/>
      <c r="Q13" s="177"/>
      <c r="R13" s="178"/>
      <c r="S13" s="178"/>
      <c r="T13" s="177"/>
      <c r="U13" s="1"/>
    </row>
    <row r="14" spans="1:21" ht="18" customHeight="1" x14ac:dyDescent="0.2">
      <c r="A14" s="109"/>
      <c r="B14" s="106"/>
      <c r="C14" s="109"/>
      <c r="D14" s="107"/>
      <c r="E14" s="107"/>
      <c r="F14" s="107"/>
      <c r="G14" s="108"/>
      <c r="H14" s="109"/>
      <c r="I14" s="110"/>
      <c r="J14" s="111"/>
      <c r="K14" s="109"/>
      <c r="L14" s="109"/>
      <c r="M14" s="66">
        <f t="shared" si="0"/>
        <v>0</v>
      </c>
      <c r="O14" s="177"/>
      <c r="P14" s="177"/>
      <c r="Q14" s="177"/>
      <c r="R14" s="177"/>
      <c r="S14" s="177"/>
      <c r="T14" s="177"/>
      <c r="U14" s="1"/>
    </row>
    <row r="15" spans="1:21" ht="18" customHeight="1" x14ac:dyDescent="0.2">
      <c r="A15" s="105"/>
      <c r="B15" s="106"/>
      <c r="C15" s="105"/>
      <c r="D15" s="107"/>
      <c r="E15" s="107"/>
      <c r="F15" s="107"/>
      <c r="G15" s="108"/>
      <c r="H15" s="109"/>
      <c r="I15" s="110"/>
      <c r="J15" s="110"/>
      <c r="K15" s="109"/>
      <c r="L15" s="109"/>
      <c r="M15" s="66">
        <f t="shared" si="0"/>
        <v>0</v>
      </c>
      <c r="O15" s="177"/>
      <c r="P15" s="177"/>
      <c r="Q15" s="177"/>
      <c r="R15" s="178"/>
      <c r="S15" s="178"/>
      <c r="T15" s="177"/>
      <c r="U15" s="1"/>
    </row>
    <row r="16" spans="1:21" ht="18" customHeight="1" x14ac:dyDescent="0.2">
      <c r="A16" s="105"/>
      <c r="B16" s="106"/>
      <c r="C16" s="105"/>
      <c r="D16" s="107"/>
      <c r="E16" s="107"/>
      <c r="F16" s="107"/>
      <c r="G16" s="108"/>
      <c r="H16" s="109"/>
      <c r="I16" s="110"/>
      <c r="J16" s="110"/>
      <c r="K16" s="109"/>
      <c r="L16" s="109"/>
      <c r="M16" s="66">
        <f t="shared" si="0"/>
        <v>0</v>
      </c>
      <c r="O16" s="177"/>
      <c r="P16" s="177"/>
      <c r="Q16" s="177"/>
      <c r="R16" s="178"/>
      <c r="S16" s="178"/>
      <c r="T16" s="177"/>
      <c r="U16" s="1"/>
    </row>
    <row r="17" spans="1:21" ht="18" customHeight="1" x14ac:dyDescent="0.2">
      <c r="A17" s="105"/>
      <c r="B17" s="106"/>
      <c r="C17" s="105"/>
      <c r="D17" s="107"/>
      <c r="E17" s="107"/>
      <c r="F17" s="107"/>
      <c r="G17" s="108"/>
      <c r="H17" s="109"/>
      <c r="I17" s="110"/>
      <c r="J17" s="110"/>
      <c r="K17" s="109"/>
      <c r="L17" s="109"/>
      <c r="M17" s="66">
        <f t="shared" si="0"/>
        <v>0</v>
      </c>
      <c r="O17" s="177"/>
      <c r="P17" s="177"/>
      <c r="Q17" s="177"/>
      <c r="R17" s="178"/>
      <c r="S17" s="178"/>
      <c r="T17" s="177"/>
      <c r="U17" s="1"/>
    </row>
    <row r="18" spans="1:21" ht="18" customHeight="1" x14ac:dyDescent="0.2">
      <c r="A18" s="105"/>
      <c r="B18" s="106"/>
      <c r="C18" s="105"/>
      <c r="D18" s="107"/>
      <c r="E18" s="107"/>
      <c r="F18" s="107"/>
      <c r="G18" s="108"/>
      <c r="H18" s="109"/>
      <c r="I18" s="110"/>
      <c r="J18" s="110"/>
      <c r="K18" s="109"/>
      <c r="L18" s="109"/>
      <c r="M18" s="66">
        <f t="shared" si="0"/>
        <v>0</v>
      </c>
      <c r="O18" s="177"/>
      <c r="P18" s="177"/>
      <c r="Q18" s="177"/>
      <c r="R18" s="178"/>
      <c r="S18" s="178"/>
      <c r="T18" s="177"/>
      <c r="U18" s="1"/>
    </row>
    <row r="19" spans="1:21" ht="18" customHeight="1" x14ac:dyDescent="0.2">
      <c r="A19" s="105"/>
      <c r="B19" s="106"/>
      <c r="C19" s="105"/>
      <c r="D19" s="107"/>
      <c r="E19" s="107"/>
      <c r="F19" s="107"/>
      <c r="G19" s="108"/>
      <c r="H19" s="109"/>
      <c r="I19" s="110"/>
      <c r="J19" s="110"/>
      <c r="K19" s="109"/>
      <c r="L19" s="109"/>
      <c r="M19" s="66">
        <f t="shared" si="0"/>
        <v>0</v>
      </c>
      <c r="O19" s="177"/>
      <c r="P19" s="177"/>
      <c r="Q19" s="177"/>
      <c r="R19" s="178"/>
      <c r="S19" s="178"/>
      <c r="T19" s="177"/>
      <c r="U19" s="1"/>
    </row>
    <row r="20" spans="1:21" ht="18" customHeight="1" x14ac:dyDescent="0.2">
      <c r="A20" s="105"/>
      <c r="B20" s="106"/>
      <c r="C20" s="105"/>
      <c r="D20" s="107"/>
      <c r="E20" s="107"/>
      <c r="F20" s="107"/>
      <c r="G20" s="108"/>
      <c r="H20" s="109"/>
      <c r="I20" s="110"/>
      <c r="J20" s="110"/>
      <c r="K20" s="109"/>
      <c r="L20" s="109"/>
      <c r="M20" s="66">
        <f t="shared" si="0"/>
        <v>0</v>
      </c>
      <c r="O20" s="177"/>
      <c r="P20" s="177"/>
      <c r="Q20" s="177"/>
      <c r="R20" s="178"/>
      <c r="S20" s="178"/>
      <c r="T20" s="177"/>
      <c r="U20" s="1"/>
    </row>
    <row r="21" spans="1:21" ht="18" customHeight="1" x14ac:dyDescent="0.2">
      <c r="A21" s="105"/>
      <c r="B21" s="106"/>
      <c r="C21" s="105"/>
      <c r="D21" s="107"/>
      <c r="E21" s="107"/>
      <c r="F21" s="107"/>
      <c r="G21" s="108"/>
      <c r="H21" s="109"/>
      <c r="I21" s="110"/>
      <c r="J21" s="110"/>
      <c r="K21" s="109"/>
      <c r="L21" s="109"/>
      <c r="M21" s="66">
        <f t="shared" si="0"/>
        <v>0</v>
      </c>
      <c r="O21" s="177"/>
      <c r="P21" s="177"/>
      <c r="Q21" s="177"/>
      <c r="R21" s="178"/>
      <c r="S21" s="178"/>
      <c r="T21" s="177"/>
      <c r="U21" s="1"/>
    </row>
    <row r="22" spans="1:21" ht="18" customHeight="1" x14ac:dyDescent="0.2">
      <c r="A22" s="105"/>
      <c r="B22" s="106"/>
      <c r="C22" s="105"/>
      <c r="D22" s="107"/>
      <c r="E22" s="107"/>
      <c r="F22" s="107"/>
      <c r="G22" s="108"/>
      <c r="H22" s="109"/>
      <c r="I22" s="110"/>
      <c r="J22" s="110"/>
      <c r="K22" s="109"/>
      <c r="L22" s="109"/>
      <c r="M22" s="66">
        <f t="shared" si="0"/>
        <v>0</v>
      </c>
      <c r="O22" s="177"/>
      <c r="P22" s="177"/>
      <c r="Q22" s="177"/>
      <c r="R22" s="178"/>
      <c r="S22" s="178"/>
      <c r="T22" s="177"/>
      <c r="U22" s="1"/>
    </row>
    <row r="23" spans="1:21" ht="18" customHeight="1" x14ac:dyDescent="0.2">
      <c r="A23" s="105"/>
      <c r="B23" s="106"/>
      <c r="C23" s="105"/>
      <c r="D23" s="107"/>
      <c r="E23" s="107"/>
      <c r="F23" s="107"/>
      <c r="G23" s="108"/>
      <c r="H23" s="109"/>
      <c r="I23" s="110"/>
      <c r="J23" s="110"/>
      <c r="K23" s="109"/>
      <c r="L23" s="109"/>
      <c r="M23" s="66">
        <f t="shared" si="0"/>
        <v>0</v>
      </c>
      <c r="O23" s="177"/>
      <c r="P23" s="177"/>
      <c r="Q23" s="177"/>
      <c r="R23" s="178"/>
      <c r="S23" s="178"/>
      <c r="T23" s="177"/>
      <c r="U23" s="1"/>
    </row>
    <row r="24" spans="1:21" ht="18" customHeight="1" x14ac:dyDescent="0.2">
      <c r="A24" s="105"/>
      <c r="B24" s="106"/>
      <c r="C24" s="105"/>
      <c r="D24" s="107"/>
      <c r="E24" s="107"/>
      <c r="F24" s="107"/>
      <c r="G24" s="108"/>
      <c r="H24" s="109"/>
      <c r="I24" s="110"/>
      <c r="J24" s="110"/>
      <c r="K24" s="109"/>
      <c r="L24" s="109"/>
      <c r="M24" s="66">
        <f t="shared" si="0"/>
        <v>0</v>
      </c>
      <c r="O24" s="177"/>
      <c r="P24" s="177"/>
      <c r="Q24" s="177"/>
      <c r="R24" s="178"/>
      <c r="S24" s="178"/>
      <c r="T24" s="177"/>
      <c r="U24" s="1"/>
    </row>
    <row r="25" spans="1:21" ht="18" customHeight="1" x14ac:dyDescent="0.2">
      <c r="A25" s="105"/>
      <c r="B25" s="106"/>
      <c r="C25" s="105"/>
      <c r="D25" s="107"/>
      <c r="E25" s="107"/>
      <c r="F25" s="107"/>
      <c r="G25" s="108"/>
      <c r="H25" s="109" t="s">
        <v>70</v>
      </c>
      <c r="I25" s="110"/>
      <c r="J25" s="110"/>
      <c r="K25" s="109"/>
      <c r="L25" s="109"/>
      <c r="M25" s="66">
        <f t="shared" si="0"/>
        <v>0</v>
      </c>
      <c r="O25" s="177"/>
      <c r="P25" s="177"/>
      <c r="Q25" s="177"/>
      <c r="R25" s="178"/>
      <c r="S25" s="178"/>
      <c r="T25" s="177"/>
      <c r="U25" s="1"/>
    </row>
    <row r="26" spans="1:21" ht="18" hidden="1" customHeight="1" x14ac:dyDescent="0.2">
      <c r="A26" s="105"/>
      <c r="B26" s="106"/>
      <c r="C26" s="105"/>
      <c r="D26" s="107"/>
      <c r="E26" s="107"/>
      <c r="F26" s="107"/>
      <c r="G26" s="108"/>
      <c r="H26" s="109"/>
      <c r="I26" s="110"/>
      <c r="J26" s="110"/>
      <c r="K26" s="109"/>
      <c r="L26" s="109"/>
      <c r="M26" s="66">
        <f t="shared" si="0"/>
        <v>0</v>
      </c>
      <c r="O26" s="177"/>
      <c r="P26" s="177"/>
      <c r="Q26" s="177"/>
      <c r="R26" s="178"/>
      <c r="S26" s="178"/>
      <c r="T26" s="177"/>
      <c r="U26" s="1"/>
    </row>
    <row r="27" spans="1:21" ht="18" hidden="1" customHeight="1" x14ac:dyDescent="0.2">
      <c r="A27" s="105"/>
      <c r="B27" s="106"/>
      <c r="C27" s="105"/>
      <c r="D27" s="107"/>
      <c r="E27" s="107"/>
      <c r="F27" s="107"/>
      <c r="G27" s="108"/>
      <c r="H27" s="109"/>
      <c r="I27" s="110"/>
      <c r="J27" s="110"/>
      <c r="K27" s="109"/>
      <c r="L27" s="109"/>
      <c r="M27" s="66">
        <f t="shared" si="0"/>
        <v>0</v>
      </c>
      <c r="O27" s="177"/>
      <c r="P27" s="177"/>
      <c r="Q27" s="177"/>
      <c r="R27" s="178"/>
      <c r="S27" s="178"/>
      <c r="T27" s="177"/>
      <c r="U27" s="1"/>
    </row>
    <row r="28" spans="1:21" ht="18" hidden="1" customHeight="1" x14ac:dyDescent="0.2">
      <c r="A28" s="69"/>
      <c r="B28" s="70"/>
      <c r="C28" s="75"/>
      <c r="D28" s="71"/>
      <c r="E28" s="71"/>
      <c r="F28" s="71"/>
      <c r="G28" s="72"/>
      <c r="H28" s="74"/>
      <c r="I28" s="73"/>
      <c r="J28" s="73"/>
      <c r="K28" s="74"/>
      <c r="L28" s="74"/>
      <c r="M28" s="66">
        <f t="shared" si="0"/>
        <v>0</v>
      </c>
      <c r="O28" s="177"/>
      <c r="P28" s="177"/>
      <c r="Q28" s="177"/>
      <c r="R28" s="178"/>
      <c r="S28" s="178"/>
      <c r="T28" s="177"/>
      <c r="U28" s="1"/>
    </row>
    <row r="29" spans="1:21" ht="18" hidden="1" customHeight="1" x14ac:dyDescent="0.2">
      <c r="A29" s="69"/>
      <c r="B29" s="70"/>
      <c r="C29" s="75"/>
      <c r="D29" s="71"/>
      <c r="E29" s="71"/>
      <c r="F29" s="71"/>
      <c r="G29" s="72"/>
      <c r="H29" s="74"/>
      <c r="I29" s="73"/>
      <c r="J29" s="73"/>
      <c r="K29" s="74"/>
      <c r="L29" s="74"/>
      <c r="M29" s="66">
        <f t="shared" si="0"/>
        <v>0</v>
      </c>
      <c r="O29" s="177"/>
      <c r="P29" s="177"/>
      <c r="Q29" s="177"/>
      <c r="R29" s="178"/>
      <c r="S29" s="178"/>
      <c r="T29" s="177"/>
      <c r="U29" s="1"/>
    </row>
    <row r="30" spans="1:21" ht="18" hidden="1" customHeight="1" x14ac:dyDescent="0.2">
      <c r="A30" s="69"/>
      <c r="B30" s="70"/>
      <c r="C30" s="75"/>
      <c r="D30" s="71"/>
      <c r="E30" s="71"/>
      <c r="F30" s="71"/>
      <c r="G30" s="72"/>
      <c r="H30" s="74"/>
      <c r="I30" s="73"/>
      <c r="J30" s="73"/>
      <c r="K30" s="74"/>
      <c r="L30" s="74"/>
      <c r="M30" s="66">
        <f t="shared" si="0"/>
        <v>0</v>
      </c>
      <c r="O30" s="177"/>
      <c r="P30" s="177"/>
      <c r="Q30" s="177"/>
      <c r="R30" s="178"/>
      <c r="S30" s="178"/>
      <c r="T30" s="177"/>
      <c r="U30" s="1"/>
    </row>
    <row r="31" spans="1:21" ht="18" hidden="1" customHeight="1" x14ac:dyDescent="0.2">
      <c r="A31" s="69"/>
      <c r="B31" s="70"/>
      <c r="C31" s="75"/>
      <c r="D31" s="71"/>
      <c r="E31" s="71"/>
      <c r="F31" s="71"/>
      <c r="G31" s="72"/>
      <c r="H31" s="74"/>
      <c r="I31" s="73"/>
      <c r="J31" s="73"/>
      <c r="K31" s="74"/>
      <c r="L31" s="74"/>
      <c r="M31" s="66">
        <f t="shared" si="0"/>
        <v>0</v>
      </c>
      <c r="O31" s="177"/>
      <c r="P31" s="177"/>
      <c r="Q31" s="177"/>
      <c r="R31" s="178"/>
      <c r="S31" s="178"/>
      <c r="T31" s="177"/>
      <c r="U31" s="1"/>
    </row>
    <row r="32" spans="1:21" ht="18" hidden="1" customHeight="1" x14ac:dyDescent="0.2">
      <c r="A32" s="69"/>
      <c r="B32" s="70"/>
      <c r="C32" s="75"/>
      <c r="D32" s="71"/>
      <c r="E32" s="71"/>
      <c r="F32" s="71"/>
      <c r="G32" s="72"/>
      <c r="H32" s="74"/>
      <c r="I32" s="73"/>
      <c r="J32" s="73"/>
      <c r="K32" s="74"/>
      <c r="L32" s="74"/>
      <c r="M32" s="66">
        <f t="shared" si="0"/>
        <v>0</v>
      </c>
      <c r="O32" s="177"/>
      <c r="P32" s="177"/>
      <c r="Q32" s="177"/>
      <c r="R32" s="178"/>
      <c r="S32" s="178"/>
      <c r="T32" s="177"/>
      <c r="U32" s="1"/>
    </row>
    <row r="33" spans="1:21" ht="18" hidden="1" customHeight="1" x14ac:dyDescent="0.2">
      <c r="A33" s="69"/>
      <c r="B33" s="70"/>
      <c r="C33" s="75"/>
      <c r="D33" s="71"/>
      <c r="E33" s="71"/>
      <c r="F33" s="71"/>
      <c r="G33" s="72"/>
      <c r="H33" s="74"/>
      <c r="I33" s="73"/>
      <c r="J33" s="73"/>
      <c r="K33" s="74"/>
      <c r="L33" s="74"/>
      <c r="M33" s="66">
        <f t="shared" si="0"/>
        <v>0</v>
      </c>
      <c r="O33" s="177"/>
      <c r="P33" s="177"/>
      <c r="Q33" s="177"/>
      <c r="R33" s="178"/>
      <c r="S33" s="178"/>
      <c r="T33" s="177"/>
      <c r="U33" s="1"/>
    </row>
    <row r="34" spans="1:21" ht="18" hidden="1" customHeight="1" x14ac:dyDescent="0.2">
      <c r="A34" s="69"/>
      <c r="B34" s="70"/>
      <c r="C34" s="75"/>
      <c r="D34" s="71"/>
      <c r="E34" s="71"/>
      <c r="F34" s="71"/>
      <c r="G34" s="72"/>
      <c r="H34" s="74"/>
      <c r="I34" s="73"/>
      <c r="J34" s="73"/>
      <c r="K34" s="74"/>
      <c r="L34" s="74"/>
      <c r="M34" s="66">
        <f t="shared" si="0"/>
        <v>0</v>
      </c>
      <c r="O34" s="177"/>
      <c r="P34" s="177"/>
      <c r="Q34" s="177"/>
      <c r="R34" s="178"/>
      <c r="S34" s="178"/>
      <c r="T34" s="177"/>
      <c r="U34" s="1"/>
    </row>
    <row r="35" spans="1:21" ht="18" hidden="1" customHeight="1" x14ac:dyDescent="0.2">
      <c r="A35" s="69"/>
      <c r="B35" s="70"/>
      <c r="C35" s="75"/>
      <c r="D35" s="71"/>
      <c r="E35" s="71"/>
      <c r="F35" s="71"/>
      <c r="G35" s="72"/>
      <c r="H35" s="74"/>
      <c r="I35" s="73"/>
      <c r="J35" s="73"/>
      <c r="K35" s="74"/>
      <c r="L35" s="74"/>
      <c r="M35" s="66">
        <f t="shared" si="0"/>
        <v>0</v>
      </c>
      <c r="O35" s="177"/>
      <c r="P35" s="177"/>
      <c r="Q35" s="177"/>
      <c r="R35" s="178"/>
      <c r="S35" s="178"/>
      <c r="T35" s="177"/>
      <c r="U35" s="1"/>
    </row>
    <row r="36" spans="1:21" ht="18" hidden="1" customHeight="1" x14ac:dyDescent="0.2">
      <c r="A36" s="69"/>
      <c r="B36" s="70"/>
      <c r="C36" s="75"/>
      <c r="D36" s="71"/>
      <c r="E36" s="71"/>
      <c r="F36" s="71"/>
      <c r="G36" s="72"/>
      <c r="H36" s="74"/>
      <c r="I36" s="73"/>
      <c r="J36" s="73"/>
      <c r="K36" s="74"/>
      <c r="L36" s="74"/>
      <c r="M36" s="66">
        <f t="shared" si="0"/>
        <v>0</v>
      </c>
      <c r="O36" s="177"/>
      <c r="P36" s="177"/>
      <c r="Q36" s="177"/>
      <c r="R36" s="178"/>
      <c r="S36" s="178"/>
      <c r="T36" s="177"/>
      <c r="U36" s="1"/>
    </row>
    <row r="37" spans="1:21" ht="18" hidden="1" customHeight="1" x14ac:dyDescent="0.2">
      <c r="A37" s="69"/>
      <c r="B37" s="70"/>
      <c r="C37" s="75"/>
      <c r="D37" s="71"/>
      <c r="E37" s="71"/>
      <c r="F37" s="71"/>
      <c r="G37" s="72"/>
      <c r="H37" s="74"/>
      <c r="I37" s="73"/>
      <c r="J37" s="73"/>
      <c r="K37" s="74"/>
      <c r="L37" s="74"/>
      <c r="M37" s="66">
        <f t="shared" si="0"/>
        <v>0</v>
      </c>
      <c r="O37" s="177"/>
      <c r="P37" s="177"/>
      <c r="Q37" s="177"/>
      <c r="R37" s="178"/>
      <c r="S37" s="178"/>
      <c r="T37" s="177"/>
      <c r="U37" s="1"/>
    </row>
    <row r="38" spans="1:21" ht="18" hidden="1" customHeight="1" x14ac:dyDescent="0.2">
      <c r="A38" s="69"/>
      <c r="B38" s="70"/>
      <c r="C38" s="75"/>
      <c r="D38" s="71"/>
      <c r="E38" s="71"/>
      <c r="F38" s="71"/>
      <c r="G38" s="72"/>
      <c r="H38" s="74"/>
      <c r="I38" s="73"/>
      <c r="J38" s="73"/>
      <c r="K38" s="74"/>
      <c r="L38" s="74"/>
      <c r="M38" s="66">
        <f t="shared" si="0"/>
        <v>0</v>
      </c>
      <c r="O38" s="177"/>
      <c r="P38" s="177"/>
      <c r="Q38" s="177"/>
      <c r="R38" s="178"/>
      <c r="S38" s="178"/>
      <c r="T38" s="177"/>
      <c r="U38" s="1"/>
    </row>
    <row r="39" spans="1:21" ht="18" hidden="1" customHeight="1" x14ac:dyDescent="0.2">
      <c r="A39" s="69"/>
      <c r="B39" s="70"/>
      <c r="C39" s="75"/>
      <c r="D39" s="71"/>
      <c r="E39" s="71"/>
      <c r="F39" s="71"/>
      <c r="G39" s="72"/>
      <c r="H39" s="74"/>
      <c r="I39" s="73"/>
      <c r="J39" s="73"/>
      <c r="K39" s="74"/>
      <c r="L39" s="74"/>
      <c r="M39" s="66">
        <f t="shared" si="0"/>
        <v>0</v>
      </c>
      <c r="O39" s="177"/>
      <c r="P39" s="177"/>
      <c r="Q39" s="177"/>
      <c r="R39" s="178"/>
      <c r="S39" s="178"/>
      <c r="T39" s="177"/>
      <c r="U39" s="1"/>
    </row>
    <row r="40" spans="1:21" ht="18" hidden="1" customHeight="1" x14ac:dyDescent="0.2">
      <c r="A40" s="69"/>
      <c r="B40" s="70"/>
      <c r="C40" s="75"/>
      <c r="D40" s="71"/>
      <c r="E40" s="71"/>
      <c r="F40" s="71"/>
      <c r="G40" s="72"/>
      <c r="H40" s="74"/>
      <c r="I40" s="73"/>
      <c r="J40" s="73"/>
      <c r="K40" s="74"/>
      <c r="L40" s="74"/>
      <c r="M40" s="66">
        <f t="shared" si="0"/>
        <v>0</v>
      </c>
      <c r="O40" s="177"/>
      <c r="P40" s="177"/>
      <c r="Q40" s="177"/>
      <c r="R40" s="178"/>
      <c r="S40" s="178"/>
      <c r="T40" s="177"/>
      <c r="U40" s="1"/>
    </row>
    <row r="41" spans="1:21" ht="18" hidden="1" customHeight="1" x14ac:dyDescent="0.2">
      <c r="A41" s="69"/>
      <c r="B41" s="70"/>
      <c r="C41" s="75"/>
      <c r="D41" s="71"/>
      <c r="E41" s="71"/>
      <c r="F41" s="71"/>
      <c r="G41" s="72"/>
      <c r="H41" s="74"/>
      <c r="I41" s="73"/>
      <c r="J41" s="73"/>
      <c r="K41" s="74"/>
      <c r="L41" s="74"/>
      <c r="M41" s="66">
        <f t="shared" si="0"/>
        <v>0</v>
      </c>
      <c r="O41" s="177"/>
      <c r="P41" s="177"/>
      <c r="Q41" s="177"/>
      <c r="R41" s="178"/>
      <c r="S41" s="178"/>
      <c r="T41" s="177"/>
      <c r="U41" s="1"/>
    </row>
    <row r="42" spans="1:21" ht="18" hidden="1" customHeight="1" x14ac:dyDescent="0.2">
      <c r="A42" s="69"/>
      <c r="B42" s="70"/>
      <c r="C42" s="75"/>
      <c r="D42" s="71"/>
      <c r="E42" s="71"/>
      <c r="F42" s="71"/>
      <c r="G42" s="72"/>
      <c r="H42" s="74"/>
      <c r="I42" s="73"/>
      <c r="J42" s="73"/>
      <c r="K42" s="74"/>
      <c r="L42" s="74"/>
      <c r="M42" s="66">
        <f t="shared" si="0"/>
        <v>0</v>
      </c>
      <c r="O42" s="177"/>
      <c r="P42" s="177"/>
      <c r="Q42" s="177"/>
      <c r="R42" s="178"/>
      <c r="S42" s="178"/>
      <c r="T42" s="177"/>
      <c r="U42" s="1"/>
    </row>
    <row r="43" spans="1:21" ht="18" hidden="1" customHeight="1" x14ac:dyDescent="0.2">
      <c r="A43" s="69"/>
      <c r="B43" s="70"/>
      <c r="C43" s="75"/>
      <c r="D43" s="71"/>
      <c r="E43" s="71"/>
      <c r="F43" s="71"/>
      <c r="G43" s="72"/>
      <c r="H43" s="74"/>
      <c r="I43" s="73"/>
      <c r="J43" s="73"/>
      <c r="K43" s="74"/>
      <c r="L43" s="74"/>
      <c r="M43" s="66">
        <f t="shared" si="0"/>
        <v>0</v>
      </c>
      <c r="O43" s="177"/>
      <c r="P43" s="177"/>
      <c r="Q43" s="177"/>
      <c r="R43" s="178"/>
      <c r="S43" s="178"/>
      <c r="T43" s="177"/>
      <c r="U43" s="1"/>
    </row>
    <row r="44" spans="1:21" ht="18" hidden="1" customHeight="1" x14ac:dyDescent="0.2">
      <c r="A44" s="69"/>
      <c r="B44" s="70"/>
      <c r="C44" s="75"/>
      <c r="D44" s="71"/>
      <c r="E44" s="71"/>
      <c r="F44" s="71"/>
      <c r="G44" s="72"/>
      <c r="H44" s="74"/>
      <c r="I44" s="73"/>
      <c r="J44" s="73"/>
      <c r="K44" s="74"/>
      <c r="L44" s="74"/>
      <c r="M44" s="66">
        <f t="shared" si="0"/>
        <v>0</v>
      </c>
      <c r="O44" s="177"/>
      <c r="P44" s="177"/>
      <c r="Q44" s="177"/>
      <c r="R44" s="178"/>
      <c r="S44" s="178"/>
      <c r="T44" s="177"/>
      <c r="U44" s="1"/>
    </row>
    <row r="45" spans="1:21" ht="18" hidden="1" customHeight="1" x14ac:dyDescent="0.2">
      <c r="A45" s="69"/>
      <c r="B45" s="70"/>
      <c r="C45" s="75"/>
      <c r="D45" s="71"/>
      <c r="E45" s="71"/>
      <c r="F45" s="71"/>
      <c r="G45" s="72"/>
      <c r="H45" s="74"/>
      <c r="I45" s="73"/>
      <c r="J45" s="73"/>
      <c r="K45" s="74"/>
      <c r="L45" s="74"/>
      <c r="M45" s="66">
        <f t="shared" si="0"/>
        <v>0</v>
      </c>
      <c r="O45" s="177"/>
      <c r="P45" s="177"/>
      <c r="Q45" s="177"/>
      <c r="R45" s="178"/>
      <c r="S45" s="178"/>
      <c r="T45" s="177"/>
      <c r="U45" s="1"/>
    </row>
    <row r="46" spans="1:21" ht="18" hidden="1" customHeight="1" x14ac:dyDescent="0.2">
      <c r="A46" s="69"/>
      <c r="B46" s="70"/>
      <c r="C46" s="75"/>
      <c r="D46" s="71"/>
      <c r="E46" s="71"/>
      <c r="F46" s="71"/>
      <c r="G46" s="72"/>
      <c r="H46" s="74"/>
      <c r="I46" s="73"/>
      <c r="J46" s="73"/>
      <c r="K46" s="74"/>
      <c r="L46" s="74"/>
      <c r="M46" s="66">
        <f t="shared" si="0"/>
        <v>0</v>
      </c>
      <c r="O46" s="177"/>
      <c r="P46" s="177"/>
      <c r="Q46" s="177"/>
      <c r="R46" s="178"/>
      <c r="S46" s="178"/>
      <c r="T46" s="177"/>
      <c r="U46" s="1"/>
    </row>
    <row r="47" spans="1:21" ht="18" hidden="1" customHeight="1" x14ac:dyDescent="0.2">
      <c r="A47" s="69"/>
      <c r="B47" s="70"/>
      <c r="C47" s="75"/>
      <c r="D47" s="71"/>
      <c r="E47" s="71"/>
      <c r="F47" s="71"/>
      <c r="G47" s="72"/>
      <c r="H47" s="74"/>
      <c r="I47" s="73"/>
      <c r="J47" s="73"/>
      <c r="K47" s="74"/>
      <c r="L47" s="74"/>
      <c r="M47" s="66">
        <f t="shared" si="0"/>
        <v>0</v>
      </c>
      <c r="O47" s="177"/>
      <c r="P47" s="177"/>
      <c r="Q47" s="177"/>
      <c r="R47" s="178"/>
      <c r="S47" s="178"/>
      <c r="T47" s="177"/>
      <c r="U47" s="1"/>
    </row>
    <row r="48" spans="1:21" ht="18" hidden="1" customHeight="1" x14ac:dyDescent="0.2">
      <c r="A48" s="69"/>
      <c r="B48" s="70"/>
      <c r="C48" s="75"/>
      <c r="D48" s="71"/>
      <c r="E48" s="71"/>
      <c r="F48" s="71"/>
      <c r="G48" s="72"/>
      <c r="H48" s="74"/>
      <c r="I48" s="73"/>
      <c r="J48" s="73"/>
      <c r="K48" s="74"/>
      <c r="L48" s="74"/>
      <c r="M48" s="66">
        <f t="shared" si="0"/>
        <v>0</v>
      </c>
      <c r="O48" s="177"/>
      <c r="P48" s="177"/>
      <c r="Q48" s="177"/>
      <c r="R48" s="178"/>
      <c r="S48" s="178"/>
      <c r="T48" s="177"/>
      <c r="U48" s="1"/>
    </row>
    <row r="49" spans="1:21" ht="18" hidden="1" customHeight="1" x14ac:dyDescent="0.2">
      <c r="A49" s="69"/>
      <c r="B49" s="70"/>
      <c r="C49" s="75"/>
      <c r="D49" s="71"/>
      <c r="E49" s="71"/>
      <c r="F49" s="71"/>
      <c r="G49" s="72"/>
      <c r="H49" s="74"/>
      <c r="I49" s="73"/>
      <c r="J49" s="73"/>
      <c r="K49" s="74"/>
      <c r="L49" s="74"/>
      <c r="M49" s="66">
        <f t="shared" si="0"/>
        <v>0</v>
      </c>
      <c r="O49" s="177"/>
      <c r="P49" s="177"/>
      <c r="Q49" s="177"/>
      <c r="R49" s="178"/>
      <c r="S49" s="178"/>
      <c r="T49" s="177"/>
      <c r="U49" s="1"/>
    </row>
    <row r="50" spans="1:21" ht="18" hidden="1" customHeight="1" x14ac:dyDescent="0.2">
      <c r="A50" s="69"/>
      <c r="B50" s="70"/>
      <c r="C50" s="75"/>
      <c r="D50" s="71"/>
      <c r="E50" s="71"/>
      <c r="F50" s="71"/>
      <c r="G50" s="72"/>
      <c r="H50" s="74"/>
      <c r="I50" s="73"/>
      <c r="J50" s="73"/>
      <c r="K50" s="74"/>
      <c r="L50" s="74"/>
      <c r="M50" s="66">
        <f t="shared" si="0"/>
        <v>0</v>
      </c>
      <c r="O50" s="177"/>
      <c r="P50" s="177"/>
      <c r="Q50" s="177"/>
      <c r="R50" s="178"/>
      <c r="S50" s="178"/>
      <c r="T50" s="177"/>
      <c r="U50" s="1"/>
    </row>
    <row r="51" spans="1:21" ht="18" hidden="1" customHeight="1" x14ac:dyDescent="0.2">
      <c r="A51" s="69"/>
      <c r="B51" s="70"/>
      <c r="C51" s="75"/>
      <c r="D51" s="71"/>
      <c r="E51" s="71"/>
      <c r="F51" s="71"/>
      <c r="G51" s="72"/>
      <c r="H51" s="74"/>
      <c r="I51" s="73"/>
      <c r="J51" s="73"/>
      <c r="K51" s="74"/>
      <c r="L51" s="74"/>
      <c r="M51" s="66">
        <f t="shared" si="0"/>
        <v>0</v>
      </c>
      <c r="O51" s="177"/>
      <c r="P51" s="177"/>
      <c r="Q51" s="177"/>
      <c r="R51" s="178"/>
      <c r="S51" s="178"/>
      <c r="T51" s="177"/>
      <c r="U51" s="1"/>
    </row>
    <row r="52" spans="1:21" ht="18" hidden="1" customHeight="1" x14ac:dyDescent="0.2">
      <c r="A52" s="69"/>
      <c r="B52" s="70"/>
      <c r="C52" s="75"/>
      <c r="D52" s="71"/>
      <c r="E52" s="71"/>
      <c r="F52" s="71"/>
      <c r="G52" s="72"/>
      <c r="H52" s="74"/>
      <c r="I52" s="73"/>
      <c r="J52" s="73"/>
      <c r="K52" s="74"/>
      <c r="L52" s="74"/>
      <c r="M52" s="66">
        <f t="shared" si="0"/>
        <v>0</v>
      </c>
      <c r="O52" s="177"/>
      <c r="P52" s="177"/>
      <c r="Q52" s="177"/>
      <c r="R52" s="178"/>
      <c r="S52" s="178"/>
      <c r="T52" s="177"/>
      <c r="U52" s="1"/>
    </row>
    <row r="53" spans="1:21" ht="18" hidden="1" customHeight="1" x14ac:dyDescent="0.2">
      <c r="A53" s="69"/>
      <c r="B53" s="70"/>
      <c r="C53" s="75"/>
      <c r="D53" s="71"/>
      <c r="E53" s="71"/>
      <c r="F53" s="71"/>
      <c r="G53" s="72"/>
      <c r="H53" s="74"/>
      <c r="I53" s="73"/>
      <c r="J53" s="73"/>
      <c r="K53" s="74"/>
      <c r="L53" s="74"/>
      <c r="M53" s="66">
        <f t="shared" si="0"/>
        <v>0</v>
      </c>
      <c r="O53" s="177"/>
      <c r="P53" s="177"/>
      <c r="Q53" s="177"/>
      <c r="R53" s="178"/>
      <c r="S53" s="178"/>
      <c r="T53" s="177"/>
      <c r="U53" s="1"/>
    </row>
    <row r="54" spans="1:21" ht="18" hidden="1" customHeight="1" x14ac:dyDescent="0.2">
      <c r="A54" s="69"/>
      <c r="B54" s="70"/>
      <c r="C54" s="75"/>
      <c r="D54" s="71"/>
      <c r="E54" s="71"/>
      <c r="F54" s="71"/>
      <c r="G54" s="72"/>
      <c r="H54" s="74"/>
      <c r="I54" s="73"/>
      <c r="J54" s="73"/>
      <c r="K54" s="74"/>
      <c r="L54" s="74"/>
      <c r="M54" s="66">
        <f t="shared" si="0"/>
        <v>0</v>
      </c>
      <c r="O54" s="177"/>
      <c r="P54" s="177"/>
      <c r="Q54" s="177"/>
      <c r="R54" s="178"/>
      <c r="S54" s="178"/>
      <c r="T54" s="177"/>
      <c r="U54" s="1"/>
    </row>
    <row r="55" spans="1:21" ht="18" hidden="1" customHeight="1" x14ac:dyDescent="0.2">
      <c r="A55" s="69"/>
      <c r="B55" s="70"/>
      <c r="C55" s="75"/>
      <c r="D55" s="71"/>
      <c r="E55" s="71"/>
      <c r="F55" s="71"/>
      <c r="G55" s="72"/>
      <c r="H55" s="74"/>
      <c r="I55" s="73"/>
      <c r="J55" s="73"/>
      <c r="K55" s="74"/>
      <c r="L55" s="74"/>
      <c r="M55" s="66">
        <f t="shared" si="0"/>
        <v>0</v>
      </c>
      <c r="O55" s="177"/>
      <c r="P55" s="177"/>
      <c r="Q55" s="177"/>
      <c r="R55" s="178"/>
      <c r="S55" s="178"/>
      <c r="T55" s="177"/>
      <c r="U55" s="1"/>
    </row>
    <row r="56" spans="1:21" ht="18" hidden="1" customHeight="1" x14ac:dyDescent="0.2">
      <c r="A56" s="69"/>
      <c r="B56" s="70"/>
      <c r="C56" s="75"/>
      <c r="D56" s="71"/>
      <c r="E56" s="71"/>
      <c r="F56" s="71"/>
      <c r="G56" s="72"/>
      <c r="H56" s="74"/>
      <c r="I56" s="73"/>
      <c r="J56" s="73"/>
      <c r="K56" s="74"/>
      <c r="L56" s="74"/>
      <c r="M56" s="66">
        <f t="shared" si="0"/>
        <v>0</v>
      </c>
      <c r="O56" s="177"/>
      <c r="P56" s="177"/>
      <c r="Q56" s="177"/>
      <c r="R56" s="178"/>
      <c r="S56" s="178"/>
      <c r="T56" s="177"/>
      <c r="U56" s="1"/>
    </row>
    <row r="57" spans="1:21" ht="18" hidden="1" customHeight="1" x14ac:dyDescent="0.2">
      <c r="A57" s="69"/>
      <c r="B57" s="70"/>
      <c r="C57" s="75"/>
      <c r="D57" s="71"/>
      <c r="E57" s="71"/>
      <c r="F57" s="71"/>
      <c r="G57" s="72"/>
      <c r="H57" s="74"/>
      <c r="I57" s="73"/>
      <c r="J57" s="73"/>
      <c r="K57" s="74"/>
      <c r="L57" s="74"/>
      <c r="M57" s="66">
        <f t="shared" si="0"/>
        <v>0</v>
      </c>
      <c r="O57" s="177"/>
      <c r="P57" s="177"/>
      <c r="Q57" s="177"/>
      <c r="R57" s="178"/>
      <c r="S57" s="178"/>
      <c r="T57" s="177"/>
      <c r="U57" s="1"/>
    </row>
    <row r="58" spans="1:21" ht="18" hidden="1" customHeight="1" x14ac:dyDescent="0.2">
      <c r="A58" s="69"/>
      <c r="B58" s="70"/>
      <c r="C58" s="75"/>
      <c r="D58" s="71"/>
      <c r="E58" s="71"/>
      <c r="F58" s="71"/>
      <c r="G58" s="72"/>
      <c r="H58" s="74"/>
      <c r="I58" s="73"/>
      <c r="J58" s="73"/>
      <c r="K58" s="74"/>
      <c r="L58" s="74"/>
      <c r="M58" s="66">
        <f t="shared" si="0"/>
        <v>0</v>
      </c>
      <c r="O58" s="177"/>
      <c r="P58" s="177"/>
      <c r="Q58" s="177"/>
      <c r="R58" s="178"/>
      <c r="S58" s="178"/>
      <c r="T58" s="177"/>
      <c r="U58" s="1"/>
    </row>
    <row r="59" spans="1:21" ht="18" hidden="1" customHeight="1" x14ac:dyDescent="0.2">
      <c r="A59" s="69"/>
      <c r="B59" s="70"/>
      <c r="C59" s="75"/>
      <c r="D59" s="71"/>
      <c r="E59" s="71"/>
      <c r="F59" s="71"/>
      <c r="G59" s="72"/>
      <c r="H59" s="74"/>
      <c r="I59" s="73"/>
      <c r="J59" s="73"/>
      <c r="K59" s="74"/>
      <c r="L59" s="74"/>
      <c r="M59" s="66">
        <f t="shared" si="0"/>
        <v>0</v>
      </c>
      <c r="O59" s="177"/>
      <c r="P59" s="177"/>
      <c r="Q59" s="177"/>
      <c r="R59" s="178"/>
      <c r="S59" s="178"/>
      <c r="T59" s="177"/>
      <c r="U59" s="1"/>
    </row>
    <row r="60" spans="1:21" ht="18" hidden="1" customHeight="1" x14ac:dyDescent="0.2">
      <c r="A60" s="69"/>
      <c r="B60" s="70"/>
      <c r="C60" s="75"/>
      <c r="D60" s="71"/>
      <c r="E60" s="71"/>
      <c r="F60" s="71"/>
      <c r="G60" s="72"/>
      <c r="H60" s="74"/>
      <c r="I60" s="73"/>
      <c r="J60" s="73"/>
      <c r="K60" s="74"/>
      <c r="L60" s="74"/>
      <c r="M60" s="66">
        <f t="shared" si="0"/>
        <v>0</v>
      </c>
      <c r="O60" s="177"/>
      <c r="P60" s="177"/>
      <c r="Q60" s="177"/>
      <c r="R60" s="178"/>
      <c r="S60" s="178"/>
      <c r="T60" s="177"/>
      <c r="U60" s="1"/>
    </row>
    <row r="61" spans="1:21" ht="18" hidden="1" customHeight="1" x14ac:dyDescent="0.2">
      <c r="A61" s="69"/>
      <c r="B61" s="70"/>
      <c r="C61" s="75"/>
      <c r="D61" s="71"/>
      <c r="E61" s="71"/>
      <c r="F61" s="71"/>
      <c r="G61" s="72"/>
      <c r="H61" s="74"/>
      <c r="I61" s="73"/>
      <c r="J61" s="73"/>
      <c r="K61" s="74"/>
      <c r="L61" s="74"/>
      <c r="M61" s="66">
        <f t="shared" si="0"/>
        <v>0</v>
      </c>
      <c r="O61" s="177"/>
      <c r="P61" s="177"/>
      <c r="Q61" s="177"/>
      <c r="R61" s="178"/>
      <c r="S61" s="178"/>
      <c r="T61" s="177"/>
      <c r="U61" s="1"/>
    </row>
    <row r="62" spans="1:21" ht="18" hidden="1" customHeight="1" x14ac:dyDescent="0.2">
      <c r="A62" s="69"/>
      <c r="B62" s="70"/>
      <c r="C62" s="75"/>
      <c r="D62" s="71"/>
      <c r="E62" s="71"/>
      <c r="F62" s="71"/>
      <c r="G62" s="72"/>
      <c r="H62" s="74"/>
      <c r="I62" s="73"/>
      <c r="J62" s="73"/>
      <c r="K62" s="74"/>
      <c r="L62" s="74"/>
      <c r="M62" s="66">
        <f t="shared" si="0"/>
        <v>0</v>
      </c>
      <c r="O62" s="177"/>
      <c r="P62" s="177"/>
      <c r="Q62" s="177"/>
      <c r="R62" s="178"/>
      <c r="S62" s="178"/>
      <c r="T62" s="177"/>
      <c r="U62" s="1"/>
    </row>
    <row r="63" spans="1:21" ht="18" hidden="1" customHeight="1" x14ac:dyDescent="0.2">
      <c r="A63" s="69"/>
      <c r="B63" s="70"/>
      <c r="C63" s="75"/>
      <c r="D63" s="71"/>
      <c r="E63" s="71"/>
      <c r="F63" s="71"/>
      <c r="G63" s="72"/>
      <c r="H63" s="74"/>
      <c r="I63" s="73"/>
      <c r="J63" s="73"/>
      <c r="K63" s="74"/>
      <c r="L63" s="74"/>
      <c r="M63" s="66">
        <f t="shared" si="0"/>
        <v>0</v>
      </c>
      <c r="O63" s="177"/>
      <c r="P63" s="177"/>
      <c r="Q63" s="177"/>
      <c r="R63" s="178"/>
      <c r="S63" s="178"/>
      <c r="T63" s="177"/>
      <c r="U63" s="1"/>
    </row>
    <row r="64" spans="1:21" ht="18" hidden="1" customHeight="1" x14ac:dyDescent="0.2">
      <c r="A64" s="69"/>
      <c r="B64" s="70"/>
      <c r="C64" s="75"/>
      <c r="D64" s="71"/>
      <c r="E64" s="71"/>
      <c r="F64" s="71"/>
      <c r="G64" s="72"/>
      <c r="H64" s="74"/>
      <c r="I64" s="73"/>
      <c r="J64" s="73"/>
      <c r="K64" s="74"/>
      <c r="L64" s="74"/>
      <c r="M64" s="66">
        <f t="shared" si="0"/>
        <v>0</v>
      </c>
      <c r="O64" s="177"/>
      <c r="P64" s="177"/>
      <c r="Q64" s="177"/>
      <c r="R64" s="178"/>
      <c r="S64" s="178"/>
      <c r="T64" s="177"/>
      <c r="U64" s="1"/>
    </row>
    <row r="65" spans="1:21" ht="18" hidden="1" customHeight="1" x14ac:dyDescent="0.2">
      <c r="A65" s="69"/>
      <c r="B65" s="70"/>
      <c r="C65" s="75"/>
      <c r="D65" s="71"/>
      <c r="E65" s="71"/>
      <c r="F65" s="71"/>
      <c r="G65" s="72"/>
      <c r="H65" s="74"/>
      <c r="I65" s="73"/>
      <c r="J65" s="73"/>
      <c r="K65" s="74"/>
      <c r="L65" s="74"/>
      <c r="M65" s="66">
        <f t="shared" si="0"/>
        <v>0</v>
      </c>
      <c r="O65" s="177"/>
      <c r="P65" s="177"/>
      <c r="Q65" s="177"/>
      <c r="R65" s="178"/>
      <c r="S65" s="178"/>
      <c r="T65" s="177"/>
      <c r="U65" s="1"/>
    </row>
    <row r="66" spans="1:21" ht="18" hidden="1" customHeight="1" x14ac:dyDescent="0.2">
      <c r="A66" s="69"/>
      <c r="B66" s="70"/>
      <c r="C66" s="75"/>
      <c r="D66" s="71"/>
      <c r="E66" s="71"/>
      <c r="F66" s="71"/>
      <c r="G66" s="72"/>
      <c r="H66" s="74"/>
      <c r="I66" s="73"/>
      <c r="J66" s="73"/>
      <c r="K66" s="74"/>
      <c r="L66" s="74"/>
      <c r="M66" s="66">
        <f t="shared" si="0"/>
        <v>0</v>
      </c>
      <c r="O66" s="177"/>
      <c r="P66" s="177"/>
      <c r="Q66" s="177"/>
      <c r="R66" s="178"/>
      <c r="S66" s="178"/>
      <c r="T66" s="177"/>
      <c r="U66" s="1"/>
    </row>
    <row r="67" spans="1:21" ht="18" hidden="1" customHeight="1" x14ac:dyDescent="0.2">
      <c r="A67" s="69"/>
      <c r="B67" s="70"/>
      <c r="C67" s="75"/>
      <c r="D67" s="71"/>
      <c r="E67" s="71"/>
      <c r="F67" s="71"/>
      <c r="G67" s="72"/>
      <c r="H67" s="74"/>
      <c r="I67" s="73"/>
      <c r="J67" s="73"/>
      <c r="K67" s="74"/>
      <c r="L67" s="74"/>
      <c r="M67" s="66">
        <f t="shared" si="0"/>
        <v>0</v>
      </c>
      <c r="O67" s="177"/>
      <c r="P67" s="177"/>
      <c r="Q67" s="177"/>
      <c r="R67" s="178"/>
      <c r="S67" s="178"/>
      <c r="T67" s="177"/>
      <c r="U67" s="1"/>
    </row>
    <row r="68" spans="1:21" ht="18" hidden="1" customHeight="1" x14ac:dyDescent="0.2">
      <c r="A68" s="69"/>
      <c r="B68" s="70"/>
      <c r="C68" s="75"/>
      <c r="D68" s="71"/>
      <c r="E68" s="71"/>
      <c r="F68" s="71"/>
      <c r="G68" s="72"/>
      <c r="H68" s="74"/>
      <c r="I68" s="73"/>
      <c r="J68" s="73"/>
      <c r="K68" s="74"/>
      <c r="L68" s="74"/>
      <c r="M68" s="66">
        <f t="shared" si="0"/>
        <v>0</v>
      </c>
      <c r="O68" s="177"/>
      <c r="P68" s="177"/>
      <c r="Q68" s="177"/>
      <c r="R68" s="178"/>
      <c r="S68" s="178"/>
      <c r="T68" s="177"/>
      <c r="U68" s="1"/>
    </row>
    <row r="69" spans="1:21" ht="18" hidden="1" customHeight="1" x14ac:dyDescent="0.2">
      <c r="A69" s="69"/>
      <c r="B69" s="70"/>
      <c r="C69" s="75"/>
      <c r="D69" s="71"/>
      <c r="E69" s="71"/>
      <c r="F69" s="71"/>
      <c r="G69" s="72"/>
      <c r="H69" s="74"/>
      <c r="I69" s="73"/>
      <c r="J69" s="73"/>
      <c r="K69" s="74"/>
      <c r="L69" s="74"/>
      <c r="M69" s="66">
        <f t="shared" si="0"/>
        <v>0</v>
      </c>
      <c r="O69" s="177"/>
      <c r="P69" s="177"/>
      <c r="Q69" s="177"/>
      <c r="R69" s="178"/>
      <c r="S69" s="178"/>
      <c r="T69" s="177"/>
      <c r="U69" s="1"/>
    </row>
    <row r="70" spans="1:21" ht="18" hidden="1" customHeight="1" x14ac:dyDescent="0.2">
      <c r="A70" s="69"/>
      <c r="B70" s="70"/>
      <c r="C70" s="75"/>
      <c r="D70" s="71"/>
      <c r="E70" s="71"/>
      <c r="F70" s="71"/>
      <c r="G70" s="72"/>
      <c r="H70" s="74"/>
      <c r="I70" s="73"/>
      <c r="J70" s="73"/>
      <c r="K70" s="74"/>
      <c r="L70" s="74"/>
      <c r="M70" s="66">
        <f t="shared" si="0"/>
        <v>0</v>
      </c>
      <c r="O70" s="177"/>
      <c r="P70" s="177"/>
      <c r="Q70" s="177"/>
      <c r="R70" s="178"/>
      <c r="S70" s="178"/>
      <c r="T70" s="177"/>
      <c r="U70" s="1"/>
    </row>
    <row r="71" spans="1:21" ht="18" hidden="1" customHeight="1" x14ac:dyDescent="0.2">
      <c r="A71" s="69"/>
      <c r="B71" s="70"/>
      <c r="C71" s="75"/>
      <c r="D71" s="71"/>
      <c r="E71" s="71"/>
      <c r="F71" s="71"/>
      <c r="G71" s="72"/>
      <c r="H71" s="74"/>
      <c r="I71" s="73"/>
      <c r="J71" s="73"/>
      <c r="K71" s="74"/>
      <c r="L71" s="74"/>
      <c r="M71" s="66">
        <f t="shared" si="0"/>
        <v>0</v>
      </c>
      <c r="O71" s="177"/>
      <c r="P71" s="177"/>
      <c r="Q71" s="177"/>
      <c r="R71" s="178"/>
      <c r="S71" s="178"/>
      <c r="T71" s="177"/>
      <c r="U71" s="1"/>
    </row>
    <row r="72" spans="1:21" ht="18" hidden="1" customHeight="1" x14ac:dyDescent="0.2">
      <c r="A72" s="69"/>
      <c r="B72" s="70"/>
      <c r="C72" s="75"/>
      <c r="D72" s="71"/>
      <c r="E72" s="71"/>
      <c r="F72" s="71"/>
      <c r="G72" s="72"/>
      <c r="H72" s="74"/>
      <c r="I72" s="73"/>
      <c r="J72" s="73"/>
      <c r="K72" s="74"/>
      <c r="L72" s="74"/>
      <c r="M72" s="66">
        <f t="shared" si="0"/>
        <v>0</v>
      </c>
      <c r="O72" s="177"/>
      <c r="P72" s="177"/>
      <c r="Q72" s="177"/>
      <c r="R72" s="178"/>
      <c r="S72" s="178"/>
      <c r="T72" s="177"/>
      <c r="U72" s="1"/>
    </row>
    <row r="73" spans="1:21" ht="18" hidden="1" customHeight="1" x14ac:dyDescent="0.2">
      <c r="A73" s="69"/>
      <c r="B73" s="70"/>
      <c r="C73" s="75"/>
      <c r="D73" s="71"/>
      <c r="E73" s="71"/>
      <c r="F73" s="71"/>
      <c r="G73" s="72"/>
      <c r="H73" s="74"/>
      <c r="I73" s="73"/>
      <c r="J73" s="73"/>
      <c r="K73" s="74"/>
      <c r="L73" s="74"/>
      <c r="M73" s="66">
        <f t="shared" si="0"/>
        <v>0</v>
      </c>
      <c r="O73" s="177"/>
      <c r="P73" s="177"/>
      <c r="Q73" s="177"/>
      <c r="R73" s="178"/>
      <c r="S73" s="178"/>
      <c r="T73" s="177"/>
      <c r="U73" s="1"/>
    </row>
    <row r="74" spans="1:21" ht="18" hidden="1" customHeight="1" x14ac:dyDescent="0.2">
      <c r="A74" s="69"/>
      <c r="B74" s="70"/>
      <c r="C74" s="75"/>
      <c r="D74" s="71"/>
      <c r="E74" s="71"/>
      <c r="F74" s="71"/>
      <c r="G74" s="72"/>
      <c r="H74" s="74"/>
      <c r="I74" s="73"/>
      <c r="J74" s="73"/>
      <c r="K74" s="74"/>
      <c r="L74" s="74"/>
      <c r="M74" s="66">
        <f t="shared" si="0"/>
        <v>0</v>
      </c>
      <c r="O74" s="177"/>
      <c r="P74" s="177"/>
      <c r="Q74" s="177"/>
      <c r="R74" s="178"/>
      <c r="S74" s="178"/>
      <c r="T74" s="177"/>
      <c r="U74" s="1"/>
    </row>
    <row r="75" spans="1:21" ht="18" hidden="1" customHeight="1" x14ac:dyDescent="0.2">
      <c r="A75" s="69"/>
      <c r="B75" s="70"/>
      <c r="C75" s="75"/>
      <c r="D75" s="71"/>
      <c r="E75" s="71"/>
      <c r="F75" s="71"/>
      <c r="G75" s="72"/>
      <c r="H75" s="74"/>
      <c r="I75" s="73"/>
      <c r="J75" s="73"/>
      <c r="K75" s="74"/>
      <c r="L75" s="74"/>
      <c r="M75" s="66">
        <f t="shared" si="0"/>
        <v>0</v>
      </c>
      <c r="O75" s="177"/>
      <c r="P75" s="177"/>
      <c r="Q75" s="177"/>
      <c r="R75" s="178"/>
      <c r="S75" s="178"/>
      <c r="T75" s="177"/>
      <c r="U75" s="1"/>
    </row>
    <row r="76" spans="1:21" ht="18" hidden="1" customHeight="1" x14ac:dyDescent="0.2">
      <c r="A76" s="69"/>
      <c r="B76" s="70"/>
      <c r="C76" s="75"/>
      <c r="D76" s="71"/>
      <c r="E76" s="71"/>
      <c r="F76" s="71"/>
      <c r="G76" s="72"/>
      <c r="H76" s="74"/>
      <c r="I76" s="73"/>
      <c r="J76" s="73"/>
      <c r="K76" s="74"/>
      <c r="L76" s="74"/>
      <c r="M76" s="66">
        <f t="shared" ref="M76:M139" si="1">I76-J76</f>
        <v>0</v>
      </c>
      <c r="O76" s="177"/>
      <c r="P76" s="177"/>
      <c r="Q76" s="177"/>
      <c r="R76" s="178"/>
      <c r="S76" s="178"/>
      <c r="T76" s="177"/>
      <c r="U76" s="1"/>
    </row>
    <row r="77" spans="1:21" ht="18" hidden="1" customHeight="1" x14ac:dyDescent="0.2">
      <c r="A77" s="69"/>
      <c r="B77" s="70"/>
      <c r="C77" s="75"/>
      <c r="D77" s="71"/>
      <c r="E77" s="71"/>
      <c r="F77" s="71"/>
      <c r="G77" s="72"/>
      <c r="H77" s="74"/>
      <c r="I77" s="73"/>
      <c r="J77" s="73"/>
      <c r="K77" s="74"/>
      <c r="L77" s="74"/>
      <c r="M77" s="66">
        <f t="shared" si="1"/>
        <v>0</v>
      </c>
      <c r="O77" s="177"/>
      <c r="P77" s="177"/>
      <c r="Q77" s="177"/>
      <c r="R77" s="178"/>
      <c r="S77" s="178"/>
      <c r="T77" s="177"/>
      <c r="U77" s="1"/>
    </row>
    <row r="78" spans="1:21" ht="18" hidden="1" customHeight="1" x14ac:dyDescent="0.2">
      <c r="A78" s="69"/>
      <c r="B78" s="70"/>
      <c r="C78" s="75"/>
      <c r="D78" s="71"/>
      <c r="E78" s="71"/>
      <c r="F78" s="71"/>
      <c r="G78" s="72"/>
      <c r="H78" s="74"/>
      <c r="I78" s="73"/>
      <c r="J78" s="73"/>
      <c r="K78" s="74"/>
      <c r="L78" s="74"/>
      <c r="M78" s="66">
        <f t="shared" si="1"/>
        <v>0</v>
      </c>
      <c r="O78" s="177"/>
      <c r="P78" s="177"/>
      <c r="Q78" s="177"/>
      <c r="R78" s="178"/>
      <c r="S78" s="178"/>
      <c r="T78" s="177"/>
      <c r="U78" s="1"/>
    </row>
    <row r="79" spans="1:21" ht="18" hidden="1" customHeight="1" x14ac:dyDescent="0.2">
      <c r="A79" s="69"/>
      <c r="B79" s="70"/>
      <c r="C79" s="75"/>
      <c r="D79" s="71"/>
      <c r="E79" s="71"/>
      <c r="F79" s="71"/>
      <c r="G79" s="72"/>
      <c r="H79" s="74"/>
      <c r="I79" s="73"/>
      <c r="J79" s="73"/>
      <c r="K79" s="74"/>
      <c r="L79" s="74"/>
      <c r="M79" s="66">
        <f t="shared" si="1"/>
        <v>0</v>
      </c>
      <c r="O79" s="177"/>
      <c r="P79" s="177"/>
      <c r="Q79" s="177"/>
      <c r="R79" s="178"/>
      <c r="S79" s="178"/>
      <c r="T79" s="177"/>
      <c r="U79" s="1"/>
    </row>
    <row r="80" spans="1:21" ht="18" hidden="1" customHeight="1" x14ac:dyDescent="0.2">
      <c r="A80" s="69"/>
      <c r="B80" s="70"/>
      <c r="C80" s="75"/>
      <c r="D80" s="71"/>
      <c r="E80" s="71"/>
      <c r="F80" s="71"/>
      <c r="G80" s="72"/>
      <c r="H80" s="74"/>
      <c r="I80" s="73"/>
      <c r="J80" s="73"/>
      <c r="K80" s="74"/>
      <c r="L80" s="74"/>
      <c r="M80" s="66">
        <f t="shared" si="1"/>
        <v>0</v>
      </c>
      <c r="O80" s="177"/>
      <c r="P80" s="177"/>
      <c r="Q80" s="177"/>
      <c r="R80" s="178"/>
      <c r="S80" s="178"/>
      <c r="T80" s="177"/>
      <c r="U80" s="1"/>
    </row>
    <row r="81" spans="1:21" ht="18" hidden="1" customHeight="1" x14ac:dyDescent="0.2">
      <c r="A81" s="69"/>
      <c r="B81" s="70"/>
      <c r="C81" s="75"/>
      <c r="D81" s="71"/>
      <c r="E81" s="71"/>
      <c r="F81" s="71"/>
      <c r="G81" s="72"/>
      <c r="H81" s="74"/>
      <c r="I81" s="73"/>
      <c r="J81" s="73"/>
      <c r="K81" s="74"/>
      <c r="L81" s="74"/>
      <c r="M81" s="66">
        <f t="shared" si="1"/>
        <v>0</v>
      </c>
      <c r="O81" s="177"/>
      <c r="P81" s="177"/>
      <c r="Q81" s="177"/>
      <c r="R81" s="178"/>
      <c r="S81" s="178"/>
      <c r="T81" s="177"/>
      <c r="U81" s="1"/>
    </row>
    <row r="82" spans="1:21" ht="18" hidden="1" customHeight="1" x14ac:dyDescent="0.2">
      <c r="A82" s="69"/>
      <c r="B82" s="70"/>
      <c r="C82" s="75"/>
      <c r="D82" s="71"/>
      <c r="E82" s="71"/>
      <c r="F82" s="71"/>
      <c r="G82" s="72"/>
      <c r="H82" s="74"/>
      <c r="I82" s="73"/>
      <c r="J82" s="73"/>
      <c r="K82" s="74"/>
      <c r="L82" s="74"/>
      <c r="M82" s="66">
        <f t="shared" si="1"/>
        <v>0</v>
      </c>
      <c r="O82" s="177"/>
      <c r="P82" s="177"/>
      <c r="Q82" s="177"/>
      <c r="R82" s="178"/>
      <c r="S82" s="178"/>
      <c r="T82" s="177"/>
      <c r="U82" s="1"/>
    </row>
    <row r="83" spans="1:21" ht="18" hidden="1" customHeight="1" x14ac:dyDescent="0.2">
      <c r="A83" s="69"/>
      <c r="B83" s="70"/>
      <c r="C83" s="75"/>
      <c r="D83" s="71"/>
      <c r="E83" s="71"/>
      <c r="F83" s="71"/>
      <c r="G83" s="72"/>
      <c r="H83" s="74"/>
      <c r="I83" s="73"/>
      <c r="J83" s="73"/>
      <c r="K83" s="74"/>
      <c r="L83" s="74"/>
      <c r="M83" s="66">
        <f t="shared" si="1"/>
        <v>0</v>
      </c>
      <c r="O83" s="177"/>
      <c r="P83" s="177"/>
      <c r="Q83" s="177"/>
      <c r="R83" s="178"/>
      <c r="S83" s="178"/>
      <c r="T83" s="177"/>
      <c r="U83" s="1"/>
    </row>
    <row r="84" spans="1:21" ht="18" hidden="1" customHeight="1" x14ac:dyDescent="0.2">
      <c r="A84" s="69"/>
      <c r="B84" s="70"/>
      <c r="C84" s="75"/>
      <c r="D84" s="71"/>
      <c r="E84" s="71"/>
      <c r="F84" s="71"/>
      <c r="G84" s="72"/>
      <c r="H84" s="74"/>
      <c r="I84" s="73"/>
      <c r="J84" s="73"/>
      <c r="K84" s="74"/>
      <c r="L84" s="74"/>
      <c r="M84" s="66">
        <f t="shared" si="1"/>
        <v>0</v>
      </c>
      <c r="O84" s="177"/>
      <c r="P84" s="177"/>
      <c r="Q84" s="177"/>
      <c r="R84" s="178"/>
      <c r="S84" s="178"/>
      <c r="T84" s="177"/>
      <c r="U84" s="1"/>
    </row>
    <row r="85" spans="1:21" ht="18" hidden="1" customHeight="1" x14ac:dyDescent="0.2">
      <c r="A85" s="69"/>
      <c r="B85" s="70"/>
      <c r="C85" s="75"/>
      <c r="D85" s="71"/>
      <c r="E85" s="71"/>
      <c r="F85" s="71"/>
      <c r="G85" s="72"/>
      <c r="H85" s="74"/>
      <c r="I85" s="73"/>
      <c r="J85" s="73"/>
      <c r="K85" s="74"/>
      <c r="L85" s="74"/>
      <c r="M85" s="66">
        <f t="shared" si="1"/>
        <v>0</v>
      </c>
      <c r="O85" s="177"/>
      <c r="P85" s="177"/>
      <c r="Q85" s="177"/>
      <c r="R85" s="178"/>
      <c r="S85" s="178"/>
      <c r="T85" s="177"/>
      <c r="U85" s="1"/>
    </row>
    <row r="86" spans="1:21" ht="18" hidden="1" customHeight="1" x14ac:dyDescent="0.2">
      <c r="A86" s="69"/>
      <c r="B86" s="70"/>
      <c r="C86" s="75"/>
      <c r="D86" s="71"/>
      <c r="E86" s="71"/>
      <c r="F86" s="71"/>
      <c r="G86" s="72"/>
      <c r="H86" s="74"/>
      <c r="I86" s="73"/>
      <c r="J86" s="73"/>
      <c r="K86" s="74"/>
      <c r="L86" s="74"/>
      <c r="M86" s="66">
        <f t="shared" si="1"/>
        <v>0</v>
      </c>
      <c r="O86" s="177"/>
      <c r="P86" s="177"/>
      <c r="Q86" s="177"/>
      <c r="R86" s="178"/>
      <c r="S86" s="178"/>
      <c r="T86" s="177"/>
      <c r="U86" s="1"/>
    </row>
    <row r="87" spans="1:21" ht="18" hidden="1" customHeight="1" x14ac:dyDescent="0.2">
      <c r="A87" s="69"/>
      <c r="B87" s="70"/>
      <c r="C87" s="75"/>
      <c r="D87" s="71"/>
      <c r="E87" s="71"/>
      <c r="F87" s="71"/>
      <c r="G87" s="72"/>
      <c r="H87" s="74"/>
      <c r="I87" s="73"/>
      <c r="J87" s="73"/>
      <c r="K87" s="74"/>
      <c r="L87" s="74"/>
      <c r="M87" s="66">
        <f t="shared" si="1"/>
        <v>0</v>
      </c>
      <c r="O87" s="177"/>
      <c r="P87" s="177"/>
      <c r="Q87" s="177"/>
      <c r="R87" s="178"/>
      <c r="S87" s="178"/>
      <c r="T87" s="177"/>
      <c r="U87" s="1"/>
    </row>
    <row r="88" spans="1:21" ht="18" hidden="1" customHeight="1" x14ac:dyDescent="0.2">
      <c r="A88" s="69"/>
      <c r="B88" s="70"/>
      <c r="C88" s="75"/>
      <c r="D88" s="71"/>
      <c r="E88" s="71"/>
      <c r="F88" s="71"/>
      <c r="G88" s="72"/>
      <c r="H88" s="74"/>
      <c r="I88" s="73"/>
      <c r="J88" s="73"/>
      <c r="K88" s="74"/>
      <c r="L88" s="74"/>
      <c r="M88" s="66">
        <f t="shared" si="1"/>
        <v>0</v>
      </c>
      <c r="O88" s="177"/>
      <c r="P88" s="177"/>
      <c r="Q88" s="177"/>
      <c r="R88" s="178"/>
      <c r="S88" s="178"/>
      <c r="T88" s="177"/>
      <c r="U88" s="1"/>
    </row>
    <row r="89" spans="1:21" ht="18" hidden="1" customHeight="1" x14ac:dyDescent="0.2">
      <c r="A89" s="69"/>
      <c r="B89" s="70"/>
      <c r="C89" s="75"/>
      <c r="D89" s="71"/>
      <c r="E89" s="71"/>
      <c r="F89" s="71"/>
      <c r="G89" s="72"/>
      <c r="H89" s="74"/>
      <c r="I89" s="73"/>
      <c r="J89" s="73"/>
      <c r="K89" s="74"/>
      <c r="L89" s="74"/>
      <c r="M89" s="66">
        <f t="shared" si="1"/>
        <v>0</v>
      </c>
      <c r="O89" s="177"/>
      <c r="P89" s="177"/>
      <c r="Q89" s="177"/>
      <c r="R89" s="178"/>
      <c r="S89" s="178"/>
      <c r="T89" s="177"/>
      <c r="U89" s="1"/>
    </row>
    <row r="90" spans="1:21" ht="18" hidden="1" customHeight="1" x14ac:dyDescent="0.2">
      <c r="A90" s="69"/>
      <c r="B90" s="70"/>
      <c r="C90" s="75"/>
      <c r="D90" s="71"/>
      <c r="E90" s="71"/>
      <c r="F90" s="71"/>
      <c r="G90" s="72"/>
      <c r="H90" s="74"/>
      <c r="I90" s="73"/>
      <c r="J90" s="73"/>
      <c r="K90" s="74"/>
      <c r="L90" s="74"/>
      <c r="M90" s="66">
        <f t="shared" si="1"/>
        <v>0</v>
      </c>
      <c r="O90" s="177"/>
      <c r="P90" s="177"/>
      <c r="Q90" s="177"/>
      <c r="R90" s="178"/>
      <c r="S90" s="178"/>
      <c r="T90" s="177"/>
      <c r="U90" s="1"/>
    </row>
    <row r="91" spans="1:21" ht="18" hidden="1" customHeight="1" x14ac:dyDescent="0.2">
      <c r="A91" s="69"/>
      <c r="B91" s="70"/>
      <c r="C91" s="75"/>
      <c r="D91" s="71"/>
      <c r="E91" s="71"/>
      <c r="F91" s="71"/>
      <c r="G91" s="72"/>
      <c r="H91" s="74"/>
      <c r="I91" s="73"/>
      <c r="J91" s="73"/>
      <c r="K91" s="74"/>
      <c r="L91" s="74"/>
      <c r="M91" s="66">
        <f t="shared" si="1"/>
        <v>0</v>
      </c>
      <c r="O91" s="177"/>
      <c r="P91" s="177"/>
      <c r="Q91" s="177"/>
      <c r="R91" s="178"/>
      <c r="S91" s="178"/>
      <c r="T91" s="177"/>
      <c r="U91" s="1"/>
    </row>
    <row r="92" spans="1:21" ht="18" hidden="1" customHeight="1" x14ac:dyDescent="0.2">
      <c r="A92" s="69"/>
      <c r="B92" s="70"/>
      <c r="C92" s="75"/>
      <c r="D92" s="71"/>
      <c r="E92" s="71"/>
      <c r="F92" s="71"/>
      <c r="G92" s="72"/>
      <c r="H92" s="74"/>
      <c r="I92" s="73"/>
      <c r="J92" s="73"/>
      <c r="K92" s="74"/>
      <c r="L92" s="74"/>
      <c r="M92" s="66">
        <f t="shared" si="1"/>
        <v>0</v>
      </c>
      <c r="O92" s="177"/>
      <c r="P92" s="177"/>
      <c r="Q92" s="177"/>
      <c r="R92" s="178"/>
      <c r="S92" s="178"/>
      <c r="T92" s="177"/>
      <c r="U92" s="1"/>
    </row>
    <row r="93" spans="1:21" ht="18" hidden="1" customHeight="1" x14ac:dyDescent="0.2">
      <c r="A93" s="69"/>
      <c r="B93" s="70"/>
      <c r="C93" s="75"/>
      <c r="D93" s="71"/>
      <c r="E93" s="71"/>
      <c r="F93" s="71"/>
      <c r="G93" s="72"/>
      <c r="H93" s="74"/>
      <c r="I93" s="73"/>
      <c r="J93" s="73"/>
      <c r="K93" s="74"/>
      <c r="L93" s="74"/>
      <c r="M93" s="66">
        <f t="shared" si="1"/>
        <v>0</v>
      </c>
      <c r="O93" s="177"/>
      <c r="P93" s="177"/>
      <c r="Q93" s="177"/>
      <c r="R93" s="178"/>
      <c r="S93" s="178"/>
      <c r="T93" s="177"/>
      <c r="U93" s="1"/>
    </row>
    <row r="94" spans="1:21" ht="18" hidden="1" customHeight="1" x14ac:dyDescent="0.2">
      <c r="A94" s="69"/>
      <c r="B94" s="70"/>
      <c r="C94" s="75"/>
      <c r="D94" s="71"/>
      <c r="E94" s="71"/>
      <c r="F94" s="71"/>
      <c r="G94" s="72"/>
      <c r="H94" s="74"/>
      <c r="I94" s="73"/>
      <c r="J94" s="73"/>
      <c r="K94" s="74"/>
      <c r="L94" s="74"/>
      <c r="M94" s="66">
        <f t="shared" si="1"/>
        <v>0</v>
      </c>
      <c r="O94" s="177"/>
      <c r="P94" s="177"/>
      <c r="Q94" s="177"/>
      <c r="R94" s="178"/>
      <c r="S94" s="178"/>
      <c r="T94" s="177"/>
      <c r="U94" s="1"/>
    </row>
    <row r="95" spans="1:21" ht="18" hidden="1" customHeight="1" x14ac:dyDescent="0.2">
      <c r="A95" s="69"/>
      <c r="B95" s="70"/>
      <c r="C95" s="75"/>
      <c r="D95" s="71"/>
      <c r="E95" s="71"/>
      <c r="F95" s="71"/>
      <c r="G95" s="72"/>
      <c r="H95" s="74"/>
      <c r="I95" s="73"/>
      <c r="J95" s="73"/>
      <c r="K95" s="74"/>
      <c r="L95" s="74"/>
      <c r="M95" s="66">
        <f t="shared" si="1"/>
        <v>0</v>
      </c>
      <c r="O95" s="177"/>
      <c r="P95" s="177"/>
      <c r="Q95" s="177"/>
      <c r="R95" s="178"/>
      <c r="S95" s="178"/>
      <c r="T95" s="177"/>
      <c r="U95" s="1"/>
    </row>
    <row r="96" spans="1:21" ht="18" hidden="1" customHeight="1" x14ac:dyDescent="0.2">
      <c r="A96" s="69"/>
      <c r="B96" s="70"/>
      <c r="C96" s="75"/>
      <c r="D96" s="71"/>
      <c r="E96" s="71"/>
      <c r="F96" s="71"/>
      <c r="G96" s="72"/>
      <c r="H96" s="74"/>
      <c r="I96" s="73"/>
      <c r="J96" s="73"/>
      <c r="K96" s="74"/>
      <c r="L96" s="74"/>
      <c r="M96" s="66">
        <f t="shared" si="1"/>
        <v>0</v>
      </c>
      <c r="O96" s="177"/>
      <c r="P96" s="177"/>
      <c r="Q96" s="177"/>
      <c r="R96" s="178"/>
      <c r="S96" s="178"/>
      <c r="T96" s="177"/>
      <c r="U96" s="1"/>
    </row>
    <row r="97" spans="1:21" ht="18" hidden="1" customHeight="1" x14ac:dyDescent="0.2">
      <c r="A97" s="69"/>
      <c r="B97" s="70"/>
      <c r="C97" s="75"/>
      <c r="D97" s="71"/>
      <c r="E97" s="71"/>
      <c r="F97" s="71"/>
      <c r="G97" s="72"/>
      <c r="H97" s="74"/>
      <c r="I97" s="73"/>
      <c r="J97" s="73"/>
      <c r="K97" s="74"/>
      <c r="L97" s="74"/>
      <c r="M97" s="66">
        <f t="shared" si="1"/>
        <v>0</v>
      </c>
      <c r="O97" s="177"/>
      <c r="P97" s="177"/>
      <c r="Q97" s="177"/>
      <c r="R97" s="178"/>
      <c r="S97" s="178"/>
      <c r="T97" s="177"/>
      <c r="U97" s="1"/>
    </row>
    <row r="98" spans="1:21" ht="18" hidden="1" customHeight="1" x14ac:dyDescent="0.2">
      <c r="A98" s="69"/>
      <c r="B98" s="70"/>
      <c r="C98" s="75"/>
      <c r="D98" s="71"/>
      <c r="E98" s="71"/>
      <c r="F98" s="71"/>
      <c r="G98" s="72"/>
      <c r="H98" s="74"/>
      <c r="I98" s="73"/>
      <c r="J98" s="73"/>
      <c r="K98" s="74"/>
      <c r="L98" s="74"/>
      <c r="M98" s="66">
        <f t="shared" si="1"/>
        <v>0</v>
      </c>
      <c r="O98" s="177"/>
      <c r="P98" s="177"/>
      <c r="Q98" s="177"/>
      <c r="R98" s="178"/>
      <c r="S98" s="178"/>
      <c r="T98" s="177"/>
      <c r="U98" s="1"/>
    </row>
    <row r="99" spans="1:21" ht="18" hidden="1" customHeight="1" x14ac:dyDescent="0.2">
      <c r="A99" s="69"/>
      <c r="B99" s="70"/>
      <c r="C99" s="75"/>
      <c r="D99" s="71"/>
      <c r="E99" s="71"/>
      <c r="F99" s="71"/>
      <c r="G99" s="72"/>
      <c r="H99" s="74"/>
      <c r="I99" s="73"/>
      <c r="J99" s="73"/>
      <c r="K99" s="74"/>
      <c r="L99" s="74"/>
      <c r="M99" s="66">
        <f t="shared" si="1"/>
        <v>0</v>
      </c>
      <c r="O99" s="177"/>
      <c r="P99" s="177"/>
      <c r="Q99" s="177"/>
      <c r="R99" s="178"/>
      <c r="S99" s="178"/>
      <c r="T99" s="177"/>
      <c r="U99" s="1"/>
    </row>
    <row r="100" spans="1:21" ht="18" hidden="1" customHeight="1" x14ac:dyDescent="0.2">
      <c r="A100" s="69"/>
      <c r="B100" s="70"/>
      <c r="C100" s="75"/>
      <c r="D100" s="71"/>
      <c r="E100" s="71"/>
      <c r="F100" s="71"/>
      <c r="G100" s="72"/>
      <c r="H100" s="74"/>
      <c r="I100" s="73"/>
      <c r="J100" s="73"/>
      <c r="K100" s="74"/>
      <c r="L100" s="74"/>
      <c r="M100" s="66">
        <f t="shared" si="1"/>
        <v>0</v>
      </c>
      <c r="O100" s="177"/>
      <c r="P100" s="177"/>
      <c r="Q100" s="177"/>
      <c r="R100" s="178"/>
      <c r="S100" s="178"/>
      <c r="T100" s="177"/>
      <c r="U100" s="1"/>
    </row>
    <row r="101" spans="1:21" ht="18" hidden="1" customHeight="1" x14ac:dyDescent="0.2">
      <c r="A101" s="69"/>
      <c r="B101" s="70"/>
      <c r="C101" s="75"/>
      <c r="D101" s="71"/>
      <c r="E101" s="71"/>
      <c r="F101" s="71"/>
      <c r="G101" s="72"/>
      <c r="H101" s="74"/>
      <c r="I101" s="73"/>
      <c r="J101" s="73"/>
      <c r="K101" s="74"/>
      <c r="L101" s="74"/>
      <c r="M101" s="66">
        <f t="shared" si="1"/>
        <v>0</v>
      </c>
      <c r="O101" s="177"/>
      <c r="P101" s="177"/>
      <c r="Q101" s="177"/>
      <c r="R101" s="178"/>
      <c r="S101" s="178"/>
      <c r="T101" s="177"/>
      <c r="U101" s="1"/>
    </row>
    <row r="102" spans="1:21" ht="18" hidden="1" customHeight="1" x14ac:dyDescent="0.2">
      <c r="A102" s="69"/>
      <c r="B102" s="70"/>
      <c r="C102" s="75"/>
      <c r="D102" s="71"/>
      <c r="E102" s="71"/>
      <c r="F102" s="71"/>
      <c r="G102" s="72"/>
      <c r="H102" s="74"/>
      <c r="I102" s="73"/>
      <c r="J102" s="73"/>
      <c r="K102" s="74"/>
      <c r="L102" s="74"/>
      <c r="M102" s="66">
        <f t="shared" si="1"/>
        <v>0</v>
      </c>
      <c r="O102" s="177"/>
      <c r="P102" s="177"/>
      <c r="Q102" s="177"/>
      <c r="R102" s="178"/>
      <c r="S102" s="178"/>
      <c r="T102" s="177"/>
      <c r="U102" s="1"/>
    </row>
    <row r="103" spans="1:21" ht="18" hidden="1" customHeight="1" x14ac:dyDescent="0.2">
      <c r="A103" s="69"/>
      <c r="B103" s="70"/>
      <c r="C103" s="75"/>
      <c r="D103" s="71"/>
      <c r="E103" s="71"/>
      <c r="F103" s="71"/>
      <c r="G103" s="72"/>
      <c r="H103" s="74"/>
      <c r="I103" s="73"/>
      <c r="J103" s="73"/>
      <c r="K103" s="74"/>
      <c r="L103" s="74"/>
      <c r="M103" s="66">
        <f t="shared" si="1"/>
        <v>0</v>
      </c>
      <c r="O103" s="177"/>
      <c r="P103" s="177"/>
      <c r="Q103" s="177"/>
      <c r="R103" s="178"/>
      <c r="S103" s="178"/>
      <c r="T103" s="177"/>
      <c r="U103" s="1"/>
    </row>
    <row r="104" spans="1:21" ht="18" hidden="1" customHeight="1" x14ac:dyDescent="0.2">
      <c r="A104" s="69"/>
      <c r="B104" s="70"/>
      <c r="C104" s="75"/>
      <c r="D104" s="71"/>
      <c r="E104" s="71"/>
      <c r="F104" s="71"/>
      <c r="G104" s="72"/>
      <c r="H104" s="74"/>
      <c r="I104" s="73"/>
      <c r="J104" s="73"/>
      <c r="K104" s="74"/>
      <c r="L104" s="74"/>
      <c r="M104" s="66">
        <f t="shared" si="1"/>
        <v>0</v>
      </c>
      <c r="O104" s="177"/>
      <c r="P104" s="177"/>
      <c r="Q104" s="177"/>
      <c r="R104" s="178"/>
      <c r="S104" s="178"/>
      <c r="T104" s="177"/>
      <c r="U104" s="1"/>
    </row>
    <row r="105" spans="1:21" ht="18" hidden="1" customHeight="1" x14ac:dyDescent="0.2">
      <c r="A105" s="69"/>
      <c r="B105" s="70"/>
      <c r="C105" s="75"/>
      <c r="D105" s="71"/>
      <c r="E105" s="71"/>
      <c r="F105" s="71"/>
      <c r="G105" s="72"/>
      <c r="H105" s="74"/>
      <c r="I105" s="73"/>
      <c r="J105" s="73"/>
      <c r="K105" s="74"/>
      <c r="L105" s="74"/>
      <c r="M105" s="66">
        <f t="shared" si="1"/>
        <v>0</v>
      </c>
      <c r="O105" s="177"/>
      <c r="P105" s="177"/>
      <c r="Q105" s="177"/>
      <c r="R105" s="178"/>
      <c r="S105" s="178"/>
      <c r="T105" s="177"/>
      <c r="U105" s="1"/>
    </row>
    <row r="106" spans="1:21" ht="18" hidden="1" customHeight="1" x14ac:dyDescent="0.2">
      <c r="A106" s="69"/>
      <c r="B106" s="70"/>
      <c r="C106" s="75"/>
      <c r="D106" s="71"/>
      <c r="E106" s="71"/>
      <c r="F106" s="71"/>
      <c r="G106" s="72"/>
      <c r="H106" s="74"/>
      <c r="I106" s="73"/>
      <c r="J106" s="73"/>
      <c r="K106" s="74"/>
      <c r="L106" s="74"/>
      <c r="M106" s="66">
        <f t="shared" si="1"/>
        <v>0</v>
      </c>
      <c r="O106" s="177"/>
      <c r="P106" s="177"/>
      <c r="Q106" s="177"/>
      <c r="R106" s="178"/>
      <c r="S106" s="178"/>
      <c r="T106" s="177"/>
      <c r="U106" s="1"/>
    </row>
    <row r="107" spans="1:21" ht="18" hidden="1" customHeight="1" x14ac:dyDescent="0.2">
      <c r="A107" s="69"/>
      <c r="B107" s="70"/>
      <c r="C107" s="75"/>
      <c r="D107" s="71"/>
      <c r="E107" s="71"/>
      <c r="F107" s="71"/>
      <c r="G107" s="72"/>
      <c r="H107" s="74"/>
      <c r="I107" s="73"/>
      <c r="J107" s="73"/>
      <c r="K107" s="74"/>
      <c r="L107" s="74"/>
      <c r="M107" s="66">
        <f t="shared" si="1"/>
        <v>0</v>
      </c>
      <c r="O107" s="177"/>
      <c r="P107" s="177"/>
      <c r="Q107" s="177"/>
      <c r="R107" s="178"/>
      <c r="S107" s="178"/>
      <c r="T107" s="177"/>
      <c r="U107" s="1"/>
    </row>
    <row r="108" spans="1:21" ht="18" hidden="1" customHeight="1" x14ac:dyDescent="0.2">
      <c r="A108" s="69"/>
      <c r="B108" s="70"/>
      <c r="C108" s="75"/>
      <c r="D108" s="71"/>
      <c r="E108" s="71"/>
      <c r="F108" s="71"/>
      <c r="G108" s="72"/>
      <c r="H108" s="74"/>
      <c r="I108" s="73"/>
      <c r="J108" s="73"/>
      <c r="K108" s="74"/>
      <c r="L108" s="74"/>
      <c r="M108" s="66">
        <f t="shared" si="1"/>
        <v>0</v>
      </c>
      <c r="O108" s="177"/>
      <c r="P108" s="177"/>
      <c r="Q108" s="177"/>
      <c r="R108" s="178"/>
      <c r="S108" s="178"/>
      <c r="T108" s="177"/>
      <c r="U108" s="1"/>
    </row>
    <row r="109" spans="1:21" ht="18" hidden="1" customHeight="1" x14ac:dyDescent="0.2">
      <c r="A109" s="69"/>
      <c r="B109" s="70"/>
      <c r="C109" s="75"/>
      <c r="D109" s="71"/>
      <c r="E109" s="71"/>
      <c r="F109" s="71"/>
      <c r="G109" s="72"/>
      <c r="H109" s="74"/>
      <c r="I109" s="73"/>
      <c r="J109" s="73"/>
      <c r="K109" s="74"/>
      <c r="L109" s="74"/>
      <c r="M109" s="66">
        <f t="shared" si="1"/>
        <v>0</v>
      </c>
      <c r="O109" s="177"/>
      <c r="P109" s="177"/>
      <c r="Q109" s="177"/>
      <c r="R109" s="178"/>
      <c r="S109" s="178"/>
      <c r="T109" s="177"/>
      <c r="U109" s="1"/>
    </row>
    <row r="110" spans="1:21" ht="18" hidden="1" customHeight="1" x14ac:dyDescent="0.2">
      <c r="A110" s="69"/>
      <c r="B110" s="70"/>
      <c r="C110" s="75"/>
      <c r="D110" s="71"/>
      <c r="E110" s="71"/>
      <c r="F110" s="71"/>
      <c r="G110" s="72"/>
      <c r="H110" s="74"/>
      <c r="I110" s="73"/>
      <c r="J110" s="73"/>
      <c r="K110" s="74"/>
      <c r="L110" s="74"/>
      <c r="M110" s="66">
        <f t="shared" si="1"/>
        <v>0</v>
      </c>
      <c r="O110" s="177"/>
      <c r="P110" s="177"/>
      <c r="Q110" s="177"/>
      <c r="R110" s="178"/>
      <c r="S110" s="178"/>
      <c r="T110" s="177"/>
      <c r="U110" s="1"/>
    </row>
    <row r="111" spans="1:21" ht="18" hidden="1" customHeight="1" x14ac:dyDescent="0.2">
      <c r="A111" s="69"/>
      <c r="B111" s="70"/>
      <c r="C111" s="75"/>
      <c r="D111" s="71"/>
      <c r="E111" s="71"/>
      <c r="F111" s="71"/>
      <c r="G111" s="72"/>
      <c r="H111" s="74"/>
      <c r="I111" s="73"/>
      <c r="J111" s="73"/>
      <c r="K111" s="74"/>
      <c r="L111" s="74"/>
      <c r="M111" s="66">
        <f t="shared" si="1"/>
        <v>0</v>
      </c>
      <c r="O111" s="177"/>
      <c r="P111" s="177"/>
      <c r="Q111" s="177"/>
      <c r="R111" s="178"/>
      <c r="S111" s="178"/>
      <c r="T111" s="177"/>
      <c r="U111" s="1"/>
    </row>
    <row r="112" spans="1:21" ht="18" hidden="1" customHeight="1" x14ac:dyDescent="0.2">
      <c r="A112" s="69"/>
      <c r="B112" s="70"/>
      <c r="C112" s="75"/>
      <c r="D112" s="71"/>
      <c r="E112" s="71"/>
      <c r="F112" s="71"/>
      <c r="G112" s="72"/>
      <c r="H112" s="74"/>
      <c r="I112" s="73"/>
      <c r="J112" s="73"/>
      <c r="K112" s="74"/>
      <c r="L112" s="74"/>
      <c r="M112" s="66">
        <f t="shared" si="1"/>
        <v>0</v>
      </c>
      <c r="O112" s="177"/>
      <c r="P112" s="177"/>
      <c r="Q112" s="177"/>
      <c r="R112" s="178"/>
      <c r="S112" s="178"/>
      <c r="T112" s="177"/>
      <c r="U112" s="1"/>
    </row>
    <row r="113" spans="1:21" ht="18" hidden="1" customHeight="1" x14ac:dyDescent="0.2">
      <c r="A113" s="69"/>
      <c r="B113" s="70"/>
      <c r="C113" s="75"/>
      <c r="D113" s="71"/>
      <c r="E113" s="71"/>
      <c r="F113" s="71"/>
      <c r="G113" s="72"/>
      <c r="H113" s="74"/>
      <c r="I113" s="73"/>
      <c r="J113" s="73"/>
      <c r="K113" s="74"/>
      <c r="L113" s="74"/>
      <c r="M113" s="66">
        <f t="shared" si="1"/>
        <v>0</v>
      </c>
      <c r="O113" s="177"/>
      <c r="P113" s="177"/>
      <c r="Q113" s="177"/>
      <c r="R113" s="178"/>
      <c r="S113" s="178"/>
      <c r="T113" s="177"/>
      <c r="U113" s="1"/>
    </row>
    <row r="114" spans="1:21" ht="18" hidden="1" customHeight="1" x14ac:dyDescent="0.2">
      <c r="A114" s="69"/>
      <c r="B114" s="70"/>
      <c r="C114" s="75"/>
      <c r="D114" s="71"/>
      <c r="E114" s="71"/>
      <c r="F114" s="71"/>
      <c r="G114" s="72"/>
      <c r="H114" s="74"/>
      <c r="I114" s="73"/>
      <c r="J114" s="73"/>
      <c r="K114" s="74"/>
      <c r="L114" s="74"/>
      <c r="M114" s="66">
        <f t="shared" si="1"/>
        <v>0</v>
      </c>
      <c r="O114" s="177"/>
      <c r="P114" s="177"/>
      <c r="Q114" s="177"/>
      <c r="R114" s="178"/>
      <c r="S114" s="178"/>
      <c r="T114" s="177"/>
      <c r="U114" s="1"/>
    </row>
    <row r="115" spans="1:21" ht="18" hidden="1" customHeight="1" x14ac:dyDescent="0.2">
      <c r="A115" s="69"/>
      <c r="B115" s="70"/>
      <c r="C115" s="75"/>
      <c r="D115" s="71"/>
      <c r="E115" s="71"/>
      <c r="F115" s="71"/>
      <c r="G115" s="72"/>
      <c r="H115" s="74"/>
      <c r="I115" s="73"/>
      <c r="J115" s="73"/>
      <c r="K115" s="74"/>
      <c r="L115" s="74"/>
      <c r="M115" s="66">
        <f t="shared" si="1"/>
        <v>0</v>
      </c>
      <c r="O115" s="177"/>
      <c r="P115" s="177"/>
      <c r="Q115" s="177"/>
      <c r="R115" s="178"/>
      <c r="S115" s="178"/>
      <c r="T115" s="177"/>
      <c r="U115" s="1"/>
    </row>
    <row r="116" spans="1:21" ht="18" hidden="1" customHeight="1" x14ac:dyDescent="0.2">
      <c r="A116" s="69"/>
      <c r="B116" s="70"/>
      <c r="C116" s="75"/>
      <c r="D116" s="71"/>
      <c r="E116" s="71"/>
      <c r="F116" s="71"/>
      <c r="G116" s="72"/>
      <c r="H116" s="74"/>
      <c r="I116" s="73"/>
      <c r="J116" s="73"/>
      <c r="K116" s="74"/>
      <c r="L116" s="74"/>
      <c r="M116" s="66">
        <f t="shared" si="1"/>
        <v>0</v>
      </c>
      <c r="O116" s="177"/>
      <c r="P116" s="177"/>
      <c r="Q116" s="177"/>
      <c r="R116" s="178"/>
      <c r="S116" s="178"/>
      <c r="T116" s="177"/>
      <c r="U116" s="1"/>
    </row>
    <row r="117" spans="1:21" ht="18" hidden="1" customHeight="1" x14ac:dyDescent="0.2">
      <c r="A117" s="69"/>
      <c r="B117" s="70"/>
      <c r="C117" s="75"/>
      <c r="D117" s="71"/>
      <c r="E117" s="71"/>
      <c r="F117" s="71"/>
      <c r="G117" s="72"/>
      <c r="H117" s="74"/>
      <c r="I117" s="73"/>
      <c r="J117" s="73"/>
      <c r="K117" s="74"/>
      <c r="L117" s="74"/>
      <c r="M117" s="66">
        <f t="shared" si="1"/>
        <v>0</v>
      </c>
      <c r="O117" s="177"/>
      <c r="P117" s="177"/>
      <c r="Q117" s="177"/>
      <c r="R117" s="178"/>
      <c r="S117" s="178"/>
      <c r="T117" s="177"/>
      <c r="U117" s="1"/>
    </row>
    <row r="118" spans="1:21" ht="18" hidden="1" customHeight="1" x14ac:dyDescent="0.2">
      <c r="A118" s="69"/>
      <c r="B118" s="70"/>
      <c r="C118" s="75"/>
      <c r="D118" s="71"/>
      <c r="E118" s="71"/>
      <c r="F118" s="71"/>
      <c r="G118" s="72"/>
      <c r="H118" s="74"/>
      <c r="I118" s="73"/>
      <c r="J118" s="73"/>
      <c r="K118" s="74"/>
      <c r="L118" s="74"/>
      <c r="M118" s="66">
        <f t="shared" si="1"/>
        <v>0</v>
      </c>
      <c r="O118" s="177"/>
      <c r="P118" s="177"/>
      <c r="Q118" s="177"/>
      <c r="R118" s="178"/>
      <c r="S118" s="178"/>
      <c r="T118" s="177"/>
      <c r="U118" s="1"/>
    </row>
    <row r="119" spans="1:21" ht="18" hidden="1" customHeight="1" x14ac:dyDescent="0.2">
      <c r="A119" s="69"/>
      <c r="B119" s="70"/>
      <c r="C119" s="75"/>
      <c r="D119" s="71"/>
      <c r="E119" s="71"/>
      <c r="F119" s="71"/>
      <c r="G119" s="72"/>
      <c r="H119" s="74"/>
      <c r="I119" s="73"/>
      <c r="J119" s="73"/>
      <c r="K119" s="74"/>
      <c r="L119" s="74"/>
      <c r="M119" s="66">
        <f t="shared" si="1"/>
        <v>0</v>
      </c>
      <c r="O119" s="177"/>
      <c r="P119" s="177"/>
      <c r="Q119" s="177"/>
      <c r="R119" s="178"/>
      <c r="S119" s="178"/>
      <c r="T119" s="177"/>
      <c r="U119" s="1"/>
    </row>
    <row r="120" spans="1:21" ht="18" hidden="1" customHeight="1" x14ac:dyDescent="0.2">
      <c r="A120" s="69"/>
      <c r="B120" s="70"/>
      <c r="C120" s="75"/>
      <c r="D120" s="71"/>
      <c r="E120" s="71"/>
      <c r="F120" s="71"/>
      <c r="G120" s="72"/>
      <c r="H120" s="74"/>
      <c r="I120" s="73"/>
      <c r="J120" s="73"/>
      <c r="K120" s="74"/>
      <c r="L120" s="74"/>
      <c r="M120" s="66">
        <f t="shared" si="1"/>
        <v>0</v>
      </c>
      <c r="O120" s="177"/>
      <c r="P120" s="177"/>
      <c r="Q120" s="177"/>
      <c r="R120" s="178"/>
      <c r="S120" s="178"/>
      <c r="T120" s="177"/>
      <c r="U120" s="1"/>
    </row>
    <row r="121" spans="1:21" ht="18" hidden="1" customHeight="1" x14ac:dyDescent="0.2">
      <c r="A121" s="69"/>
      <c r="B121" s="70"/>
      <c r="C121" s="75"/>
      <c r="D121" s="71"/>
      <c r="E121" s="71"/>
      <c r="F121" s="71"/>
      <c r="G121" s="72"/>
      <c r="H121" s="74"/>
      <c r="I121" s="73"/>
      <c r="J121" s="73"/>
      <c r="K121" s="74"/>
      <c r="L121" s="74"/>
      <c r="M121" s="66">
        <f t="shared" si="1"/>
        <v>0</v>
      </c>
      <c r="O121" s="177"/>
      <c r="P121" s="177"/>
      <c r="Q121" s="177"/>
      <c r="R121" s="178"/>
      <c r="S121" s="178"/>
      <c r="T121" s="177"/>
      <c r="U121" s="1"/>
    </row>
    <row r="122" spans="1:21" ht="18" hidden="1" customHeight="1" x14ac:dyDescent="0.2">
      <c r="A122" s="69"/>
      <c r="B122" s="70"/>
      <c r="C122" s="75"/>
      <c r="D122" s="71"/>
      <c r="E122" s="71"/>
      <c r="F122" s="71"/>
      <c r="G122" s="72"/>
      <c r="H122" s="74"/>
      <c r="I122" s="73"/>
      <c r="J122" s="73"/>
      <c r="K122" s="74"/>
      <c r="L122" s="74"/>
      <c r="M122" s="66">
        <f t="shared" si="1"/>
        <v>0</v>
      </c>
      <c r="O122" s="177"/>
      <c r="P122" s="177"/>
      <c r="Q122" s="177"/>
      <c r="R122" s="178"/>
      <c r="S122" s="178"/>
      <c r="T122" s="177"/>
      <c r="U122" s="1"/>
    </row>
    <row r="123" spans="1:21" ht="18" hidden="1" customHeight="1" x14ac:dyDescent="0.2">
      <c r="A123" s="69"/>
      <c r="B123" s="70"/>
      <c r="C123" s="75"/>
      <c r="D123" s="71"/>
      <c r="E123" s="71"/>
      <c r="F123" s="71"/>
      <c r="G123" s="72"/>
      <c r="H123" s="74"/>
      <c r="I123" s="73"/>
      <c r="J123" s="73"/>
      <c r="K123" s="74"/>
      <c r="L123" s="74"/>
      <c r="M123" s="66">
        <f t="shared" si="1"/>
        <v>0</v>
      </c>
      <c r="O123" s="177"/>
      <c r="P123" s="177"/>
      <c r="Q123" s="177"/>
      <c r="R123" s="178"/>
      <c r="S123" s="178"/>
      <c r="T123" s="177"/>
      <c r="U123" s="1"/>
    </row>
    <row r="124" spans="1:21" ht="18" hidden="1" customHeight="1" x14ac:dyDescent="0.2">
      <c r="A124" s="69"/>
      <c r="B124" s="70"/>
      <c r="C124" s="75"/>
      <c r="D124" s="71"/>
      <c r="E124" s="71"/>
      <c r="F124" s="71"/>
      <c r="G124" s="72"/>
      <c r="H124" s="74"/>
      <c r="I124" s="73"/>
      <c r="J124" s="73"/>
      <c r="K124" s="74"/>
      <c r="L124" s="74"/>
      <c r="M124" s="66">
        <f t="shared" si="1"/>
        <v>0</v>
      </c>
      <c r="O124" s="177"/>
      <c r="P124" s="177"/>
      <c r="Q124" s="177"/>
      <c r="R124" s="178"/>
      <c r="S124" s="178"/>
      <c r="T124" s="177"/>
      <c r="U124" s="1"/>
    </row>
    <row r="125" spans="1:21" ht="18" hidden="1" customHeight="1" x14ac:dyDescent="0.2">
      <c r="A125" s="69"/>
      <c r="B125" s="70"/>
      <c r="C125" s="75"/>
      <c r="D125" s="71"/>
      <c r="E125" s="71"/>
      <c r="F125" s="71"/>
      <c r="G125" s="72"/>
      <c r="H125" s="74"/>
      <c r="I125" s="73"/>
      <c r="J125" s="73"/>
      <c r="K125" s="74"/>
      <c r="L125" s="74"/>
      <c r="M125" s="66">
        <f t="shared" si="1"/>
        <v>0</v>
      </c>
      <c r="O125" s="177"/>
      <c r="P125" s="177"/>
      <c r="Q125" s="177"/>
      <c r="R125" s="178"/>
      <c r="S125" s="178"/>
      <c r="T125" s="177"/>
      <c r="U125" s="1"/>
    </row>
    <row r="126" spans="1:21" ht="18" hidden="1" customHeight="1" x14ac:dyDescent="0.2">
      <c r="A126" s="69"/>
      <c r="B126" s="70"/>
      <c r="C126" s="75"/>
      <c r="D126" s="71"/>
      <c r="E126" s="71"/>
      <c r="F126" s="71"/>
      <c r="G126" s="72"/>
      <c r="H126" s="74"/>
      <c r="I126" s="73"/>
      <c r="J126" s="73"/>
      <c r="K126" s="74"/>
      <c r="L126" s="74"/>
      <c r="M126" s="66">
        <f t="shared" si="1"/>
        <v>0</v>
      </c>
      <c r="O126" s="177"/>
      <c r="P126" s="177"/>
      <c r="Q126" s="177"/>
      <c r="R126" s="178"/>
      <c r="S126" s="178"/>
      <c r="T126" s="177"/>
      <c r="U126" s="1"/>
    </row>
    <row r="127" spans="1:21" ht="18" hidden="1" customHeight="1" x14ac:dyDescent="0.2">
      <c r="A127" s="69"/>
      <c r="B127" s="70"/>
      <c r="C127" s="75"/>
      <c r="D127" s="71"/>
      <c r="E127" s="71"/>
      <c r="F127" s="71"/>
      <c r="G127" s="72"/>
      <c r="H127" s="74"/>
      <c r="I127" s="73"/>
      <c r="J127" s="73"/>
      <c r="K127" s="74"/>
      <c r="L127" s="74"/>
      <c r="M127" s="66">
        <f t="shared" si="1"/>
        <v>0</v>
      </c>
      <c r="O127" s="177"/>
      <c r="P127" s="177"/>
      <c r="Q127" s="177"/>
      <c r="R127" s="178"/>
      <c r="S127" s="178"/>
      <c r="T127" s="177"/>
      <c r="U127" s="1"/>
    </row>
    <row r="128" spans="1:21" ht="18" hidden="1" customHeight="1" x14ac:dyDescent="0.2">
      <c r="A128" s="69"/>
      <c r="B128" s="70"/>
      <c r="C128" s="75"/>
      <c r="D128" s="71"/>
      <c r="E128" s="71"/>
      <c r="F128" s="71"/>
      <c r="G128" s="72"/>
      <c r="H128" s="74"/>
      <c r="I128" s="73"/>
      <c r="J128" s="73"/>
      <c r="K128" s="74"/>
      <c r="L128" s="74"/>
      <c r="M128" s="66">
        <f t="shared" si="1"/>
        <v>0</v>
      </c>
      <c r="O128" s="177"/>
      <c r="P128" s="177"/>
      <c r="Q128" s="177"/>
      <c r="R128" s="178"/>
      <c r="S128" s="178"/>
      <c r="T128" s="177"/>
      <c r="U128" s="1"/>
    </row>
    <row r="129" spans="1:21" ht="18" hidden="1" customHeight="1" x14ac:dyDescent="0.2">
      <c r="A129" s="69"/>
      <c r="B129" s="70"/>
      <c r="C129" s="75"/>
      <c r="D129" s="71"/>
      <c r="E129" s="71"/>
      <c r="F129" s="71"/>
      <c r="G129" s="72"/>
      <c r="H129" s="74"/>
      <c r="I129" s="73"/>
      <c r="J129" s="73"/>
      <c r="K129" s="74"/>
      <c r="L129" s="74"/>
      <c r="M129" s="66">
        <f t="shared" si="1"/>
        <v>0</v>
      </c>
      <c r="O129" s="177"/>
      <c r="P129" s="177"/>
      <c r="Q129" s="177"/>
      <c r="R129" s="178"/>
      <c r="S129" s="178"/>
      <c r="T129" s="177"/>
      <c r="U129" s="1"/>
    </row>
    <row r="130" spans="1:21" ht="18" hidden="1" customHeight="1" x14ac:dyDescent="0.2">
      <c r="A130" s="69"/>
      <c r="B130" s="70"/>
      <c r="C130" s="75"/>
      <c r="D130" s="71"/>
      <c r="E130" s="71"/>
      <c r="F130" s="71"/>
      <c r="G130" s="72"/>
      <c r="H130" s="74"/>
      <c r="I130" s="73"/>
      <c r="J130" s="73"/>
      <c r="K130" s="74"/>
      <c r="L130" s="74"/>
      <c r="M130" s="66">
        <f t="shared" si="1"/>
        <v>0</v>
      </c>
      <c r="O130" s="177"/>
      <c r="P130" s="177"/>
      <c r="Q130" s="177"/>
      <c r="R130" s="178"/>
      <c r="S130" s="178"/>
      <c r="T130" s="177"/>
      <c r="U130" s="1"/>
    </row>
    <row r="131" spans="1:21" ht="18" hidden="1" customHeight="1" x14ac:dyDescent="0.2">
      <c r="A131" s="69"/>
      <c r="B131" s="70"/>
      <c r="C131" s="75"/>
      <c r="D131" s="71"/>
      <c r="E131" s="71"/>
      <c r="F131" s="71"/>
      <c r="G131" s="72"/>
      <c r="H131" s="74"/>
      <c r="I131" s="73"/>
      <c r="J131" s="73"/>
      <c r="K131" s="74"/>
      <c r="L131" s="74"/>
      <c r="M131" s="66">
        <f t="shared" si="1"/>
        <v>0</v>
      </c>
      <c r="O131" s="177"/>
      <c r="P131" s="177"/>
      <c r="Q131" s="177"/>
      <c r="R131" s="178"/>
      <c r="S131" s="178"/>
      <c r="T131" s="177"/>
      <c r="U131" s="1"/>
    </row>
    <row r="132" spans="1:21" ht="18" hidden="1" customHeight="1" x14ac:dyDescent="0.2">
      <c r="A132" s="69"/>
      <c r="B132" s="70"/>
      <c r="C132" s="75"/>
      <c r="D132" s="71"/>
      <c r="E132" s="71"/>
      <c r="F132" s="71"/>
      <c r="G132" s="72"/>
      <c r="H132" s="74"/>
      <c r="I132" s="73"/>
      <c r="J132" s="73"/>
      <c r="K132" s="74"/>
      <c r="L132" s="74"/>
      <c r="M132" s="66">
        <f t="shared" si="1"/>
        <v>0</v>
      </c>
      <c r="O132" s="177"/>
      <c r="P132" s="177"/>
      <c r="Q132" s="177"/>
      <c r="R132" s="178"/>
      <c r="S132" s="178"/>
      <c r="T132" s="177"/>
      <c r="U132" s="1"/>
    </row>
    <row r="133" spans="1:21" ht="18" hidden="1" customHeight="1" x14ac:dyDescent="0.2">
      <c r="A133" s="69"/>
      <c r="B133" s="70"/>
      <c r="C133" s="75"/>
      <c r="D133" s="71"/>
      <c r="E133" s="71"/>
      <c r="F133" s="71"/>
      <c r="G133" s="72"/>
      <c r="H133" s="74"/>
      <c r="I133" s="73"/>
      <c r="J133" s="73"/>
      <c r="K133" s="74"/>
      <c r="L133" s="74"/>
      <c r="M133" s="66">
        <f t="shared" si="1"/>
        <v>0</v>
      </c>
      <c r="O133" s="177"/>
      <c r="P133" s="177"/>
      <c r="Q133" s="177"/>
      <c r="R133" s="178"/>
      <c r="S133" s="178"/>
      <c r="T133" s="177"/>
      <c r="U133" s="1"/>
    </row>
    <row r="134" spans="1:21" ht="18" hidden="1" customHeight="1" x14ac:dyDescent="0.2">
      <c r="A134" s="69"/>
      <c r="B134" s="70"/>
      <c r="C134" s="75"/>
      <c r="D134" s="71"/>
      <c r="E134" s="71"/>
      <c r="F134" s="71"/>
      <c r="G134" s="72"/>
      <c r="H134" s="74"/>
      <c r="I134" s="73"/>
      <c r="J134" s="73"/>
      <c r="K134" s="74"/>
      <c r="L134" s="74"/>
      <c r="M134" s="66">
        <f t="shared" si="1"/>
        <v>0</v>
      </c>
      <c r="O134" s="177"/>
      <c r="P134" s="177"/>
      <c r="Q134" s="177"/>
      <c r="R134" s="178"/>
      <c r="S134" s="178"/>
      <c r="T134" s="177"/>
      <c r="U134" s="1"/>
    </row>
    <row r="135" spans="1:21" ht="18" hidden="1" customHeight="1" x14ac:dyDescent="0.2">
      <c r="A135" s="69"/>
      <c r="B135" s="70"/>
      <c r="C135" s="75"/>
      <c r="D135" s="71"/>
      <c r="E135" s="71"/>
      <c r="F135" s="71"/>
      <c r="G135" s="72"/>
      <c r="H135" s="74"/>
      <c r="I135" s="73"/>
      <c r="J135" s="73"/>
      <c r="K135" s="74"/>
      <c r="L135" s="74"/>
      <c r="M135" s="66">
        <f t="shared" si="1"/>
        <v>0</v>
      </c>
      <c r="O135" s="177"/>
      <c r="P135" s="177"/>
      <c r="Q135" s="177"/>
      <c r="R135" s="178"/>
      <c r="S135" s="178"/>
      <c r="T135" s="177"/>
      <c r="U135" s="1"/>
    </row>
    <row r="136" spans="1:21" ht="18" hidden="1" customHeight="1" x14ac:dyDescent="0.2">
      <c r="A136" s="69"/>
      <c r="B136" s="70"/>
      <c r="C136" s="75"/>
      <c r="D136" s="71"/>
      <c r="E136" s="71"/>
      <c r="F136" s="71"/>
      <c r="G136" s="72"/>
      <c r="H136" s="74"/>
      <c r="I136" s="73"/>
      <c r="J136" s="73"/>
      <c r="K136" s="74"/>
      <c r="L136" s="74"/>
      <c r="M136" s="66">
        <f t="shared" si="1"/>
        <v>0</v>
      </c>
      <c r="O136" s="177"/>
      <c r="P136" s="177"/>
      <c r="Q136" s="177"/>
      <c r="R136" s="178"/>
      <c r="S136" s="178"/>
      <c r="T136" s="177"/>
      <c r="U136" s="1"/>
    </row>
    <row r="137" spans="1:21" ht="18" hidden="1" customHeight="1" x14ac:dyDescent="0.2">
      <c r="A137" s="69"/>
      <c r="B137" s="70"/>
      <c r="C137" s="75"/>
      <c r="D137" s="71"/>
      <c r="E137" s="71"/>
      <c r="F137" s="71"/>
      <c r="G137" s="72"/>
      <c r="H137" s="74"/>
      <c r="I137" s="73"/>
      <c r="J137" s="73"/>
      <c r="K137" s="74"/>
      <c r="L137" s="74"/>
      <c r="M137" s="66">
        <f t="shared" si="1"/>
        <v>0</v>
      </c>
      <c r="O137" s="177"/>
      <c r="P137" s="177"/>
      <c r="Q137" s="177"/>
      <c r="R137" s="178"/>
      <c r="S137" s="178"/>
      <c r="T137" s="177"/>
      <c r="U137" s="1"/>
    </row>
    <row r="138" spans="1:21" ht="18" hidden="1" customHeight="1" x14ac:dyDescent="0.2">
      <c r="A138" s="69"/>
      <c r="B138" s="70"/>
      <c r="C138" s="75"/>
      <c r="D138" s="71"/>
      <c r="E138" s="71"/>
      <c r="F138" s="71"/>
      <c r="G138" s="72"/>
      <c r="H138" s="74"/>
      <c r="I138" s="73"/>
      <c r="J138" s="73"/>
      <c r="K138" s="74"/>
      <c r="L138" s="74"/>
      <c r="M138" s="66">
        <f t="shared" si="1"/>
        <v>0</v>
      </c>
      <c r="O138" s="177"/>
      <c r="P138" s="177"/>
      <c r="Q138" s="177"/>
      <c r="R138" s="178"/>
      <c r="S138" s="178"/>
      <c r="T138" s="177"/>
      <c r="U138" s="1"/>
    </row>
    <row r="139" spans="1:21" ht="18" hidden="1" customHeight="1" x14ac:dyDescent="0.2">
      <c r="A139" s="69"/>
      <c r="B139" s="70"/>
      <c r="C139" s="75"/>
      <c r="D139" s="71"/>
      <c r="E139" s="71"/>
      <c r="F139" s="71"/>
      <c r="G139" s="72"/>
      <c r="H139" s="74"/>
      <c r="I139" s="73"/>
      <c r="J139" s="73"/>
      <c r="K139" s="74"/>
      <c r="L139" s="74"/>
      <c r="M139" s="66">
        <f t="shared" si="1"/>
        <v>0</v>
      </c>
      <c r="O139" s="177"/>
      <c r="P139" s="177"/>
      <c r="Q139" s="177"/>
      <c r="R139" s="178"/>
      <c r="S139" s="178"/>
      <c r="T139" s="177"/>
      <c r="U139" s="1"/>
    </row>
    <row r="140" spans="1:21" ht="18" hidden="1" customHeight="1" x14ac:dyDescent="0.2">
      <c r="A140" s="69"/>
      <c r="B140" s="70"/>
      <c r="C140" s="75"/>
      <c r="D140" s="71"/>
      <c r="E140" s="71"/>
      <c r="F140" s="71"/>
      <c r="G140" s="72"/>
      <c r="H140" s="74"/>
      <c r="I140" s="73"/>
      <c r="J140" s="73"/>
      <c r="K140" s="74"/>
      <c r="L140" s="74"/>
      <c r="M140" s="66">
        <f t="shared" ref="M140:M203" si="2">I140-J140</f>
        <v>0</v>
      </c>
      <c r="O140" s="177"/>
      <c r="P140" s="177"/>
      <c r="Q140" s="177"/>
      <c r="R140" s="178"/>
      <c r="S140" s="178"/>
      <c r="T140" s="177"/>
      <c r="U140" s="1"/>
    </row>
    <row r="141" spans="1:21" ht="18" hidden="1" customHeight="1" x14ac:dyDescent="0.2">
      <c r="A141" s="69"/>
      <c r="B141" s="70"/>
      <c r="C141" s="75"/>
      <c r="D141" s="71"/>
      <c r="E141" s="71"/>
      <c r="F141" s="71"/>
      <c r="G141" s="72"/>
      <c r="H141" s="74"/>
      <c r="I141" s="73"/>
      <c r="J141" s="73"/>
      <c r="K141" s="74"/>
      <c r="L141" s="74"/>
      <c r="M141" s="66">
        <f t="shared" si="2"/>
        <v>0</v>
      </c>
      <c r="O141" s="177"/>
      <c r="P141" s="177"/>
      <c r="Q141" s="177"/>
      <c r="R141" s="178"/>
      <c r="S141" s="178"/>
      <c r="T141" s="177"/>
      <c r="U141" s="1"/>
    </row>
    <row r="142" spans="1:21" ht="18" hidden="1" customHeight="1" x14ac:dyDescent="0.2">
      <c r="A142" s="69"/>
      <c r="B142" s="70"/>
      <c r="C142" s="75"/>
      <c r="D142" s="71"/>
      <c r="E142" s="71"/>
      <c r="F142" s="71"/>
      <c r="G142" s="72"/>
      <c r="H142" s="74"/>
      <c r="I142" s="73"/>
      <c r="J142" s="73"/>
      <c r="K142" s="74"/>
      <c r="L142" s="74"/>
      <c r="M142" s="66">
        <f t="shared" si="2"/>
        <v>0</v>
      </c>
      <c r="O142" s="177"/>
      <c r="P142" s="177"/>
      <c r="Q142" s="177"/>
      <c r="R142" s="178"/>
      <c r="S142" s="178"/>
      <c r="T142" s="177"/>
      <c r="U142" s="1"/>
    </row>
    <row r="143" spans="1:21" ht="18" hidden="1" customHeight="1" x14ac:dyDescent="0.2">
      <c r="A143" s="69"/>
      <c r="B143" s="70"/>
      <c r="C143" s="75"/>
      <c r="D143" s="71"/>
      <c r="E143" s="71"/>
      <c r="F143" s="71"/>
      <c r="G143" s="72"/>
      <c r="H143" s="74"/>
      <c r="I143" s="73"/>
      <c r="J143" s="73"/>
      <c r="K143" s="74"/>
      <c r="L143" s="74"/>
      <c r="M143" s="66">
        <f t="shared" si="2"/>
        <v>0</v>
      </c>
      <c r="O143" s="177"/>
      <c r="P143" s="177"/>
      <c r="Q143" s="177"/>
      <c r="R143" s="178"/>
      <c r="S143" s="178"/>
      <c r="T143" s="177"/>
      <c r="U143" s="1"/>
    </row>
    <row r="144" spans="1:21" ht="18" hidden="1" customHeight="1" x14ac:dyDescent="0.2">
      <c r="A144" s="69"/>
      <c r="B144" s="70"/>
      <c r="C144" s="75"/>
      <c r="D144" s="71"/>
      <c r="E144" s="71"/>
      <c r="F144" s="71"/>
      <c r="G144" s="72"/>
      <c r="H144" s="74"/>
      <c r="I144" s="73"/>
      <c r="J144" s="73"/>
      <c r="K144" s="74"/>
      <c r="L144" s="74"/>
      <c r="M144" s="66">
        <f t="shared" si="2"/>
        <v>0</v>
      </c>
      <c r="O144" s="177"/>
      <c r="P144" s="177"/>
      <c r="Q144" s="177"/>
      <c r="R144" s="178"/>
      <c r="S144" s="178"/>
      <c r="T144" s="177"/>
      <c r="U144" s="1"/>
    </row>
    <row r="145" spans="1:21" ht="18" hidden="1" customHeight="1" x14ac:dyDescent="0.2">
      <c r="A145" s="69"/>
      <c r="B145" s="70"/>
      <c r="C145" s="75"/>
      <c r="D145" s="71"/>
      <c r="E145" s="71"/>
      <c r="F145" s="71"/>
      <c r="G145" s="72"/>
      <c r="H145" s="74"/>
      <c r="I145" s="73"/>
      <c r="J145" s="73"/>
      <c r="K145" s="74"/>
      <c r="L145" s="74"/>
      <c r="M145" s="66">
        <f t="shared" si="2"/>
        <v>0</v>
      </c>
      <c r="O145" s="177"/>
      <c r="P145" s="177"/>
      <c r="Q145" s="177"/>
      <c r="R145" s="178"/>
      <c r="S145" s="178"/>
      <c r="T145" s="177"/>
      <c r="U145" s="1"/>
    </row>
    <row r="146" spans="1:21" ht="18" hidden="1" customHeight="1" x14ac:dyDescent="0.2">
      <c r="A146" s="69"/>
      <c r="B146" s="70"/>
      <c r="C146" s="75"/>
      <c r="D146" s="71"/>
      <c r="E146" s="71"/>
      <c r="F146" s="71"/>
      <c r="G146" s="72"/>
      <c r="H146" s="74"/>
      <c r="I146" s="73"/>
      <c r="J146" s="73"/>
      <c r="K146" s="74"/>
      <c r="L146" s="74"/>
      <c r="M146" s="66">
        <f t="shared" si="2"/>
        <v>0</v>
      </c>
      <c r="O146" s="177"/>
      <c r="P146" s="177"/>
      <c r="Q146" s="177"/>
      <c r="R146" s="178"/>
      <c r="S146" s="178"/>
      <c r="T146" s="177"/>
      <c r="U146" s="1"/>
    </row>
    <row r="147" spans="1:21" ht="18" hidden="1" customHeight="1" x14ac:dyDescent="0.2">
      <c r="A147" s="69"/>
      <c r="B147" s="70"/>
      <c r="C147" s="75"/>
      <c r="D147" s="71"/>
      <c r="E147" s="71"/>
      <c r="F147" s="71"/>
      <c r="G147" s="72"/>
      <c r="H147" s="74"/>
      <c r="I147" s="73"/>
      <c r="J147" s="73"/>
      <c r="K147" s="74"/>
      <c r="L147" s="74"/>
      <c r="M147" s="66">
        <f t="shared" si="2"/>
        <v>0</v>
      </c>
      <c r="O147" s="177"/>
      <c r="P147" s="177"/>
      <c r="Q147" s="177"/>
      <c r="R147" s="178"/>
      <c r="S147" s="178"/>
      <c r="T147" s="177"/>
      <c r="U147" s="1"/>
    </row>
    <row r="148" spans="1:21" ht="18" hidden="1" customHeight="1" x14ac:dyDescent="0.2">
      <c r="A148" s="69"/>
      <c r="B148" s="70"/>
      <c r="C148" s="75"/>
      <c r="D148" s="71"/>
      <c r="E148" s="71"/>
      <c r="F148" s="71"/>
      <c r="G148" s="72"/>
      <c r="H148" s="74"/>
      <c r="I148" s="73"/>
      <c r="J148" s="73"/>
      <c r="K148" s="74"/>
      <c r="L148" s="74"/>
      <c r="M148" s="66">
        <f t="shared" si="2"/>
        <v>0</v>
      </c>
      <c r="O148" s="177"/>
      <c r="P148" s="177"/>
      <c r="Q148" s="177"/>
      <c r="R148" s="178"/>
      <c r="S148" s="178"/>
      <c r="T148" s="177"/>
      <c r="U148" s="1"/>
    </row>
    <row r="149" spans="1:21" ht="18" hidden="1" customHeight="1" x14ac:dyDescent="0.2">
      <c r="A149" s="69"/>
      <c r="B149" s="70"/>
      <c r="C149" s="75"/>
      <c r="D149" s="71"/>
      <c r="E149" s="71"/>
      <c r="F149" s="71"/>
      <c r="G149" s="72"/>
      <c r="H149" s="74"/>
      <c r="I149" s="73"/>
      <c r="J149" s="73"/>
      <c r="K149" s="74"/>
      <c r="L149" s="74"/>
      <c r="M149" s="66">
        <f t="shared" si="2"/>
        <v>0</v>
      </c>
      <c r="O149" s="177"/>
      <c r="P149" s="177"/>
      <c r="Q149" s="177"/>
      <c r="R149" s="178"/>
      <c r="S149" s="178"/>
      <c r="T149" s="177"/>
      <c r="U149" s="1"/>
    </row>
    <row r="150" spans="1:21" ht="18" hidden="1" customHeight="1" x14ac:dyDescent="0.2">
      <c r="A150" s="69"/>
      <c r="B150" s="70"/>
      <c r="C150" s="75"/>
      <c r="D150" s="71"/>
      <c r="E150" s="71"/>
      <c r="F150" s="71"/>
      <c r="G150" s="72"/>
      <c r="H150" s="74"/>
      <c r="I150" s="73"/>
      <c r="J150" s="73"/>
      <c r="K150" s="74"/>
      <c r="L150" s="74"/>
      <c r="M150" s="66">
        <f t="shared" si="2"/>
        <v>0</v>
      </c>
      <c r="O150" s="177"/>
      <c r="P150" s="177"/>
      <c r="Q150" s="177"/>
      <c r="R150" s="178"/>
      <c r="S150" s="178"/>
      <c r="T150" s="177"/>
      <c r="U150" s="1"/>
    </row>
    <row r="151" spans="1:21" ht="18" hidden="1" customHeight="1" x14ac:dyDescent="0.2">
      <c r="A151" s="69"/>
      <c r="B151" s="70"/>
      <c r="C151" s="75"/>
      <c r="D151" s="71"/>
      <c r="E151" s="71"/>
      <c r="F151" s="71"/>
      <c r="G151" s="72"/>
      <c r="H151" s="74"/>
      <c r="I151" s="73"/>
      <c r="J151" s="73"/>
      <c r="K151" s="74"/>
      <c r="L151" s="74"/>
      <c r="M151" s="66">
        <f t="shared" si="2"/>
        <v>0</v>
      </c>
      <c r="O151" s="177"/>
      <c r="P151" s="177"/>
      <c r="Q151" s="177"/>
      <c r="R151" s="178"/>
      <c r="S151" s="178"/>
      <c r="T151" s="177"/>
      <c r="U151" s="1"/>
    </row>
    <row r="152" spans="1:21" ht="18" hidden="1" customHeight="1" x14ac:dyDescent="0.2">
      <c r="A152" s="69"/>
      <c r="B152" s="70"/>
      <c r="C152" s="75"/>
      <c r="D152" s="71"/>
      <c r="E152" s="71"/>
      <c r="F152" s="71"/>
      <c r="G152" s="72"/>
      <c r="H152" s="74"/>
      <c r="I152" s="73"/>
      <c r="J152" s="73"/>
      <c r="K152" s="74"/>
      <c r="L152" s="74"/>
      <c r="M152" s="66">
        <f t="shared" si="2"/>
        <v>0</v>
      </c>
      <c r="O152" s="177"/>
      <c r="P152" s="177"/>
      <c r="Q152" s="177"/>
      <c r="R152" s="178"/>
      <c r="S152" s="178"/>
      <c r="T152" s="177"/>
      <c r="U152" s="1"/>
    </row>
    <row r="153" spans="1:21" ht="18" hidden="1" customHeight="1" x14ac:dyDescent="0.2">
      <c r="A153" s="69"/>
      <c r="B153" s="70"/>
      <c r="C153" s="75"/>
      <c r="D153" s="71"/>
      <c r="E153" s="71"/>
      <c r="F153" s="71"/>
      <c r="G153" s="72"/>
      <c r="H153" s="74"/>
      <c r="I153" s="73"/>
      <c r="J153" s="73"/>
      <c r="K153" s="74"/>
      <c r="L153" s="74"/>
      <c r="M153" s="66">
        <f t="shared" si="2"/>
        <v>0</v>
      </c>
      <c r="O153" s="177"/>
      <c r="P153" s="177"/>
      <c r="Q153" s="177"/>
      <c r="R153" s="178"/>
      <c r="S153" s="178"/>
      <c r="T153" s="177"/>
      <c r="U153" s="1"/>
    </row>
    <row r="154" spans="1:21" ht="18" hidden="1" customHeight="1" x14ac:dyDescent="0.2">
      <c r="A154" s="69"/>
      <c r="B154" s="70"/>
      <c r="C154" s="75"/>
      <c r="D154" s="71"/>
      <c r="E154" s="71"/>
      <c r="F154" s="71"/>
      <c r="G154" s="72"/>
      <c r="H154" s="74"/>
      <c r="I154" s="73"/>
      <c r="J154" s="73"/>
      <c r="K154" s="74"/>
      <c r="L154" s="74"/>
      <c r="M154" s="66">
        <f t="shared" si="2"/>
        <v>0</v>
      </c>
      <c r="O154" s="177"/>
      <c r="P154" s="177"/>
      <c r="Q154" s="177"/>
      <c r="R154" s="178"/>
      <c r="S154" s="178"/>
      <c r="T154" s="177"/>
      <c r="U154" s="1"/>
    </row>
    <row r="155" spans="1:21" ht="18" hidden="1" customHeight="1" x14ac:dyDescent="0.2">
      <c r="A155" s="69"/>
      <c r="B155" s="70"/>
      <c r="C155" s="75"/>
      <c r="D155" s="71"/>
      <c r="E155" s="71"/>
      <c r="F155" s="71"/>
      <c r="G155" s="72"/>
      <c r="H155" s="74"/>
      <c r="I155" s="73"/>
      <c r="J155" s="73"/>
      <c r="K155" s="74"/>
      <c r="L155" s="74"/>
      <c r="M155" s="66">
        <f t="shared" si="2"/>
        <v>0</v>
      </c>
      <c r="O155" s="177"/>
      <c r="P155" s="177"/>
      <c r="Q155" s="177"/>
      <c r="R155" s="178"/>
      <c r="S155" s="178"/>
      <c r="T155" s="177"/>
      <c r="U155" s="1"/>
    </row>
    <row r="156" spans="1:21" ht="18" hidden="1" customHeight="1" x14ac:dyDescent="0.2">
      <c r="A156" s="69"/>
      <c r="B156" s="70"/>
      <c r="C156" s="75"/>
      <c r="D156" s="71"/>
      <c r="E156" s="71"/>
      <c r="F156" s="71"/>
      <c r="G156" s="72"/>
      <c r="H156" s="74"/>
      <c r="I156" s="73"/>
      <c r="J156" s="73"/>
      <c r="K156" s="74"/>
      <c r="L156" s="74"/>
      <c r="M156" s="66">
        <f t="shared" si="2"/>
        <v>0</v>
      </c>
      <c r="O156" s="177"/>
      <c r="P156" s="177"/>
      <c r="Q156" s="177"/>
      <c r="R156" s="178"/>
      <c r="S156" s="178"/>
      <c r="T156" s="177"/>
      <c r="U156" s="1"/>
    </row>
    <row r="157" spans="1:21" ht="18" hidden="1" customHeight="1" x14ac:dyDescent="0.2">
      <c r="A157" s="69"/>
      <c r="B157" s="70"/>
      <c r="C157" s="75"/>
      <c r="D157" s="71"/>
      <c r="E157" s="71"/>
      <c r="F157" s="71"/>
      <c r="G157" s="72"/>
      <c r="H157" s="74"/>
      <c r="I157" s="73"/>
      <c r="J157" s="73"/>
      <c r="K157" s="74"/>
      <c r="L157" s="74"/>
      <c r="M157" s="66">
        <f t="shared" si="2"/>
        <v>0</v>
      </c>
      <c r="O157" s="177"/>
      <c r="P157" s="177"/>
      <c r="Q157" s="177"/>
      <c r="R157" s="178"/>
      <c r="S157" s="178"/>
      <c r="T157" s="177"/>
      <c r="U157" s="1"/>
    </row>
    <row r="158" spans="1:21" ht="18" hidden="1" customHeight="1" x14ac:dyDescent="0.2">
      <c r="A158" s="69"/>
      <c r="B158" s="70"/>
      <c r="C158" s="75"/>
      <c r="D158" s="71"/>
      <c r="E158" s="71"/>
      <c r="F158" s="71"/>
      <c r="G158" s="72"/>
      <c r="H158" s="74"/>
      <c r="I158" s="73"/>
      <c r="J158" s="73"/>
      <c r="K158" s="74"/>
      <c r="L158" s="74"/>
      <c r="M158" s="66">
        <f t="shared" si="2"/>
        <v>0</v>
      </c>
      <c r="O158" s="177"/>
      <c r="P158" s="177"/>
      <c r="Q158" s="177"/>
      <c r="R158" s="178"/>
      <c r="S158" s="178"/>
      <c r="T158" s="177"/>
      <c r="U158" s="1"/>
    </row>
    <row r="159" spans="1:21" ht="18" hidden="1" customHeight="1" x14ac:dyDescent="0.2">
      <c r="A159" s="69"/>
      <c r="B159" s="70"/>
      <c r="C159" s="75"/>
      <c r="D159" s="71"/>
      <c r="E159" s="71"/>
      <c r="F159" s="71"/>
      <c r="G159" s="72"/>
      <c r="H159" s="74"/>
      <c r="I159" s="73"/>
      <c r="J159" s="73"/>
      <c r="K159" s="74"/>
      <c r="L159" s="74"/>
      <c r="M159" s="66">
        <f t="shared" si="2"/>
        <v>0</v>
      </c>
      <c r="O159" s="177"/>
      <c r="P159" s="177"/>
      <c r="Q159" s="177"/>
      <c r="R159" s="178"/>
      <c r="S159" s="178"/>
      <c r="T159" s="177"/>
      <c r="U159" s="1"/>
    </row>
    <row r="160" spans="1:21" ht="18" hidden="1" customHeight="1" x14ac:dyDescent="0.2">
      <c r="A160" s="69"/>
      <c r="B160" s="70"/>
      <c r="C160" s="75"/>
      <c r="D160" s="71"/>
      <c r="E160" s="71"/>
      <c r="F160" s="71"/>
      <c r="G160" s="72"/>
      <c r="H160" s="74"/>
      <c r="I160" s="73"/>
      <c r="J160" s="73"/>
      <c r="K160" s="74"/>
      <c r="L160" s="74"/>
      <c r="M160" s="66">
        <f t="shared" si="2"/>
        <v>0</v>
      </c>
      <c r="O160" s="177"/>
      <c r="P160" s="177"/>
      <c r="Q160" s="177"/>
      <c r="R160" s="178"/>
      <c r="S160" s="178"/>
      <c r="T160" s="177"/>
      <c r="U160" s="1"/>
    </row>
    <row r="161" spans="1:21" ht="18" hidden="1" customHeight="1" x14ac:dyDescent="0.2">
      <c r="A161" s="69"/>
      <c r="B161" s="70"/>
      <c r="C161" s="75"/>
      <c r="D161" s="71"/>
      <c r="E161" s="71"/>
      <c r="F161" s="71"/>
      <c r="G161" s="72"/>
      <c r="H161" s="74"/>
      <c r="I161" s="73"/>
      <c r="J161" s="73"/>
      <c r="K161" s="74"/>
      <c r="L161" s="74"/>
      <c r="M161" s="66">
        <f t="shared" si="2"/>
        <v>0</v>
      </c>
      <c r="O161" s="177"/>
      <c r="P161" s="177"/>
      <c r="Q161" s="177"/>
      <c r="R161" s="178"/>
      <c r="S161" s="178"/>
      <c r="T161" s="177"/>
      <c r="U161" s="1"/>
    </row>
    <row r="162" spans="1:21" ht="18" hidden="1" customHeight="1" x14ac:dyDescent="0.2">
      <c r="A162" s="69"/>
      <c r="B162" s="70"/>
      <c r="C162" s="75"/>
      <c r="D162" s="71"/>
      <c r="E162" s="71"/>
      <c r="F162" s="71"/>
      <c r="G162" s="72"/>
      <c r="H162" s="74"/>
      <c r="I162" s="73"/>
      <c r="J162" s="73"/>
      <c r="K162" s="74"/>
      <c r="L162" s="74"/>
      <c r="M162" s="66">
        <f t="shared" si="2"/>
        <v>0</v>
      </c>
      <c r="O162" s="177"/>
      <c r="P162" s="177"/>
      <c r="Q162" s="177"/>
      <c r="R162" s="178"/>
      <c r="S162" s="178"/>
      <c r="T162" s="177"/>
      <c r="U162" s="1"/>
    </row>
    <row r="163" spans="1:21" ht="18" hidden="1" customHeight="1" x14ac:dyDescent="0.2">
      <c r="A163" s="69"/>
      <c r="B163" s="70"/>
      <c r="C163" s="75"/>
      <c r="D163" s="71"/>
      <c r="E163" s="71"/>
      <c r="F163" s="71"/>
      <c r="G163" s="72"/>
      <c r="H163" s="74"/>
      <c r="I163" s="73"/>
      <c r="J163" s="73"/>
      <c r="K163" s="74"/>
      <c r="L163" s="74"/>
      <c r="M163" s="66">
        <f t="shared" si="2"/>
        <v>0</v>
      </c>
      <c r="O163" s="177"/>
      <c r="P163" s="177"/>
      <c r="Q163" s="177"/>
      <c r="R163" s="178"/>
      <c r="S163" s="178"/>
      <c r="T163" s="177"/>
      <c r="U163" s="1"/>
    </row>
    <row r="164" spans="1:21" ht="18" hidden="1" customHeight="1" x14ac:dyDescent="0.2">
      <c r="A164" s="69"/>
      <c r="B164" s="70"/>
      <c r="C164" s="75"/>
      <c r="D164" s="71"/>
      <c r="E164" s="71"/>
      <c r="F164" s="71"/>
      <c r="G164" s="72"/>
      <c r="H164" s="74"/>
      <c r="I164" s="73"/>
      <c r="J164" s="73"/>
      <c r="K164" s="74"/>
      <c r="L164" s="74"/>
      <c r="M164" s="66">
        <f t="shared" si="2"/>
        <v>0</v>
      </c>
      <c r="O164" s="177"/>
      <c r="P164" s="177"/>
      <c r="Q164" s="177"/>
      <c r="R164" s="178"/>
      <c r="S164" s="178"/>
      <c r="T164" s="177"/>
      <c r="U164" s="1"/>
    </row>
    <row r="165" spans="1:21" ht="18" hidden="1" customHeight="1" x14ac:dyDescent="0.2">
      <c r="A165" s="69"/>
      <c r="B165" s="70"/>
      <c r="C165" s="75"/>
      <c r="D165" s="71"/>
      <c r="E165" s="71"/>
      <c r="F165" s="71"/>
      <c r="G165" s="72"/>
      <c r="H165" s="74"/>
      <c r="I165" s="73"/>
      <c r="J165" s="73"/>
      <c r="K165" s="74"/>
      <c r="L165" s="74"/>
      <c r="M165" s="66">
        <f t="shared" si="2"/>
        <v>0</v>
      </c>
      <c r="O165" s="177"/>
      <c r="P165" s="177"/>
      <c r="Q165" s="177"/>
      <c r="R165" s="178"/>
      <c r="S165" s="178"/>
      <c r="T165" s="177"/>
      <c r="U165" s="1"/>
    </row>
    <row r="166" spans="1:21" ht="18" hidden="1" customHeight="1" x14ac:dyDescent="0.2">
      <c r="A166" s="69"/>
      <c r="B166" s="70"/>
      <c r="C166" s="75"/>
      <c r="D166" s="71"/>
      <c r="E166" s="71"/>
      <c r="F166" s="71"/>
      <c r="G166" s="72"/>
      <c r="H166" s="74"/>
      <c r="I166" s="73"/>
      <c r="J166" s="73"/>
      <c r="K166" s="74"/>
      <c r="L166" s="74"/>
      <c r="M166" s="66">
        <f t="shared" si="2"/>
        <v>0</v>
      </c>
      <c r="O166" s="177"/>
      <c r="P166" s="177"/>
      <c r="Q166" s="177"/>
      <c r="R166" s="178"/>
      <c r="S166" s="178"/>
      <c r="T166" s="177"/>
      <c r="U166" s="1"/>
    </row>
    <row r="167" spans="1:21" ht="18" hidden="1" customHeight="1" x14ac:dyDescent="0.2">
      <c r="A167" s="69"/>
      <c r="B167" s="70"/>
      <c r="C167" s="75"/>
      <c r="D167" s="71"/>
      <c r="E167" s="71"/>
      <c r="F167" s="71"/>
      <c r="G167" s="72"/>
      <c r="H167" s="74"/>
      <c r="I167" s="73"/>
      <c r="J167" s="73"/>
      <c r="K167" s="74"/>
      <c r="L167" s="74"/>
      <c r="M167" s="66">
        <f t="shared" si="2"/>
        <v>0</v>
      </c>
      <c r="O167" s="177"/>
      <c r="P167" s="177"/>
      <c r="Q167" s="177"/>
      <c r="R167" s="178"/>
      <c r="S167" s="178"/>
      <c r="T167" s="177"/>
      <c r="U167" s="1"/>
    </row>
    <row r="168" spans="1:21" ht="18" hidden="1" customHeight="1" x14ac:dyDescent="0.2">
      <c r="A168" s="69"/>
      <c r="B168" s="70"/>
      <c r="C168" s="75"/>
      <c r="D168" s="71"/>
      <c r="E168" s="71"/>
      <c r="F168" s="71"/>
      <c r="G168" s="72"/>
      <c r="H168" s="74"/>
      <c r="I168" s="73"/>
      <c r="J168" s="73"/>
      <c r="K168" s="74"/>
      <c r="L168" s="74"/>
      <c r="M168" s="66">
        <f t="shared" si="2"/>
        <v>0</v>
      </c>
      <c r="O168" s="177"/>
      <c r="P168" s="177"/>
      <c r="Q168" s="177"/>
      <c r="R168" s="178"/>
      <c r="S168" s="178"/>
      <c r="T168" s="177"/>
      <c r="U168" s="1"/>
    </row>
    <row r="169" spans="1:21" ht="18" hidden="1" customHeight="1" x14ac:dyDescent="0.2">
      <c r="A169" s="69"/>
      <c r="B169" s="70"/>
      <c r="C169" s="75"/>
      <c r="D169" s="71"/>
      <c r="E169" s="71"/>
      <c r="F169" s="71"/>
      <c r="G169" s="72"/>
      <c r="H169" s="74"/>
      <c r="I169" s="73"/>
      <c r="J169" s="73"/>
      <c r="K169" s="74"/>
      <c r="L169" s="74"/>
      <c r="M169" s="66">
        <f t="shared" si="2"/>
        <v>0</v>
      </c>
      <c r="O169" s="177"/>
      <c r="P169" s="177"/>
      <c r="Q169" s="177"/>
      <c r="R169" s="178"/>
      <c r="S169" s="178"/>
      <c r="T169" s="177"/>
      <c r="U169" s="1"/>
    </row>
    <row r="170" spans="1:21" ht="18" hidden="1" customHeight="1" x14ac:dyDescent="0.2">
      <c r="A170" s="69"/>
      <c r="B170" s="70"/>
      <c r="C170" s="75"/>
      <c r="D170" s="71"/>
      <c r="E170" s="71"/>
      <c r="F170" s="71"/>
      <c r="G170" s="72"/>
      <c r="H170" s="74"/>
      <c r="I170" s="73"/>
      <c r="J170" s="73"/>
      <c r="K170" s="74"/>
      <c r="L170" s="74"/>
      <c r="M170" s="66">
        <f t="shared" si="2"/>
        <v>0</v>
      </c>
      <c r="O170" s="177"/>
      <c r="P170" s="177"/>
      <c r="Q170" s="177"/>
      <c r="R170" s="178"/>
      <c r="S170" s="178"/>
      <c r="T170" s="177"/>
      <c r="U170" s="1"/>
    </row>
    <row r="171" spans="1:21" ht="18" hidden="1" customHeight="1" x14ac:dyDescent="0.2">
      <c r="A171" s="69"/>
      <c r="B171" s="70"/>
      <c r="C171" s="75"/>
      <c r="D171" s="71"/>
      <c r="E171" s="71"/>
      <c r="F171" s="71"/>
      <c r="G171" s="72"/>
      <c r="H171" s="74"/>
      <c r="I171" s="73"/>
      <c r="J171" s="73"/>
      <c r="K171" s="74"/>
      <c r="L171" s="74"/>
      <c r="M171" s="66">
        <f t="shared" si="2"/>
        <v>0</v>
      </c>
      <c r="O171" s="177"/>
      <c r="P171" s="177"/>
      <c r="Q171" s="177"/>
      <c r="R171" s="178"/>
      <c r="S171" s="178"/>
      <c r="T171" s="177"/>
      <c r="U171" s="1"/>
    </row>
    <row r="172" spans="1:21" ht="18" hidden="1" customHeight="1" x14ac:dyDescent="0.2">
      <c r="A172" s="69"/>
      <c r="B172" s="70"/>
      <c r="C172" s="75"/>
      <c r="D172" s="71"/>
      <c r="E172" s="71"/>
      <c r="F172" s="71"/>
      <c r="G172" s="72"/>
      <c r="H172" s="74"/>
      <c r="I172" s="73"/>
      <c r="J172" s="73"/>
      <c r="K172" s="74"/>
      <c r="L172" s="74"/>
      <c r="M172" s="66">
        <f t="shared" si="2"/>
        <v>0</v>
      </c>
      <c r="O172" s="177"/>
      <c r="P172" s="177"/>
      <c r="Q172" s="177"/>
      <c r="R172" s="178"/>
      <c r="S172" s="178"/>
      <c r="T172" s="177"/>
      <c r="U172" s="1"/>
    </row>
    <row r="173" spans="1:21" ht="18" hidden="1" customHeight="1" x14ac:dyDescent="0.2">
      <c r="A173" s="69"/>
      <c r="B173" s="70"/>
      <c r="C173" s="75"/>
      <c r="D173" s="71"/>
      <c r="E173" s="71"/>
      <c r="F173" s="71"/>
      <c r="G173" s="72"/>
      <c r="H173" s="74"/>
      <c r="I173" s="73"/>
      <c r="J173" s="73"/>
      <c r="K173" s="74"/>
      <c r="L173" s="74"/>
      <c r="M173" s="66">
        <f t="shared" si="2"/>
        <v>0</v>
      </c>
      <c r="O173" s="177"/>
      <c r="P173" s="177"/>
      <c r="Q173" s="177"/>
      <c r="R173" s="178"/>
      <c r="S173" s="178"/>
      <c r="T173" s="177"/>
      <c r="U173" s="1"/>
    </row>
    <row r="174" spans="1:21" ht="18" hidden="1" customHeight="1" x14ac:dyDescent="0.2">
      <c r="A174" s="69"/>
      <c r="B174" s="70"/>
      <c r="C174" s="75"/>
      <c r="D174" s="71"/>
      <c r="E174" s="71"/>
      <c r="F174" s="71"/>
      <c r="G174" s="72"/>
      <c r="H174" s="74"/>
      <c r="I174" s="73"/>
      <c r="J174" s="73"/>
      <c r="K174" s="74"/>
      <c r="L174" s="74"/>
      <c r="M174" s="66">
        <f t="shared" si="2"/>
        <v>0</v>
      </c>
      <c r="O174" s="177"/>
      <c r="P174" s="177"/>
      <c r="Q174" s="177"/>
      <c r="R174" s="178"/>
      <c r="S174" s="178"/>
      <c r="T174" s="177"/>
      <c r="U174" s="1"/>
    </row>
    <row r="175" spans="1:21" ht="18" hidden="1" customHeight="1" x14ac:dyDescent="0.2">
      <c r="A175" s="69"/>
      <c r="B175" s="70"/>
      <c r="C175" s="75"/>
      <c r="D175" s="71"/>
      <c r="E175" s="71"/>
      <c r="F175" s="71"/>
      <c r="G175" s="72"/>
      <c r="H175" s="74"/>
      <c r="I175" s="73"/>
      <c r="J175" s="73"/>
      <c r="K175" s="74"/>
      <c r="L175" s="74"/>
      <c r="M175" s="66">
        <f t="shared" si="2"/>
        <v>0</v>
      </c>
      <c r="O175" s="177"/>
      <c r="P175" s="177"/>
      <c r="Q175" s="177"/>
      <c r="R175" s="178"/>
      <c r="S175" s="178"/>
      <c r="T175" s="177"/>
      <c r="U175" s="1"/>
    </row>
    <row r="176" spans="1:21" ht="18" hidden="1" customHeight="1" x14ac:dyDescent="0.2">
      <c r="A176" s="69"/>
      <c r="B176" s="70"/>
      <c r="C176" s="75"/>
      <c r="D176" s="71"/>
      <c r="E176" s="71"/>
      <c r="F176" s="71"/>
      <c r="G176" s="72"/>
      <c r="H176" s="74"/>
      <c r="I176" s="73"/>
      <c r="J176" s="73"/>
      <c r="K176" s="74"/>
      <c r="L176" s="74"/>
      <c r="M176" s="66">
        <f t="shared" si="2"/>
        <v>0</v>
      </c>
      <c r="O176" s="177"/>
      <c r="P176" s="177"/>
      <c r="Q176" s="177"/>
      <c r="R176" s="178"/>
      <c r="S176" s="178"/>
      <c r="T176" s="177"/>
      <c r="U176" s="1"/>
    </row>
    <row r="177" spans="1:21" ht="18" hidden="1" customHeight="1" x14ac:dyDescent="0.2">
      <c r="A177" s="69"/>
      <c r="B177" s="70"/>
      <c r="C177" s="75"/>
      <c r="D177" s="71"/>
      <c r="E177" s="71"/>
      <c r="F177" s="71"/>
      <c r="G177" s="72"/>
      <c r="H177" s="74"/>
      <c r="I177" s="73"/>
      <c r="J177" s="73"/>
      <c r="K177" s="74"/>
      <c r="L177" s="74"/>
      <c r="M177" s="66">
        <f t="shared" si="2"/>
        <v>0</v>
      </c>
      <c r="O177" s="177"/>
      <c r="P177" s="177"/>
      <c r="Q177" s="177"/>
      <c r="R177" s="178"/>
      <c r="S177" s="178"/>
      <c r="T177" s="177"/>
      <c r="U177" s="1"/>
    </row>
    <row r="178" spans="1:21" ht="18" hidden="1" customHeight="1" x14ac:dyDescent="0.2">
      <c r="A178" s="69"/>
      <c r="B178" s="70"/>
      <c r="C178" s="75"/>
      <c r="D178" s="71"/>
      <c r="E178" s="71"/>
      <c r="F178" s="71"/>
      <c r="G178" s="72"/>
      <c r="H178" s="74"/>
      <c r="I178" s="73"/>
      <c r="J178" s="73"/>
      <c r="K178" s="74"/>
      <c r="L178" s="74"/>
      <c r="M178" s="66">
        <f t="shared" si="2"/>
        <v>0</v>
      </c>
      <c r="O178" s="177"/>
      <c r="P178" s="177"/>
      <c r="Q178" s="177"/>
      <c r="R178" s="178"/>
      <c r="S178" s="178"/>
      <c r="T178" s="177"/>
      <c r="U178" s="1"/>
    </row>
    <row r="179" spans="1:21" ht="18" hidden="1" customHeight="1" x14ac:dyDescent="0.2">
      <c r="A179" s="69"/>
      <c r="B179" s="70"/>
      <c r="C179" s="75"/>
      <c r="D179" s="71"/>
      <c r="E179" s="71"/>
      <c r="F179" s="71"/>
      <c r="G179" s="72"/>
      <c r="H179" s="74"/>
      <c r="I179" s="73"/>
      <c r="J179" s="73"/>
      <c r="K179" s="74"/>
      <c r="L179" s="74"/>
      <c r="M179" s="66">
        <f t="shared" si="2"/>
        <v>0</v>
      </c>
      <c r="O179" s="177"/>
      <c r="P179" s="177"/>
      <c r="Q179" s="177"/>
      <c r="R179" s="178"/>
      <c r="S179" s="178"/>
      <c r="T179" s="177"/>
      <c r="U179" s="1"/>
    </row>
    <row r="180" spans="1:21" ht="18" hidden="1" customHeight="1" x14ac:dyDescent="0.2">
      <c r="A180" s="69"/>
      <c r="B180" s="70"/>
      <c r="C180" s="75"/>
      <c r="D180" s="71"/>
      <c r="E180" s="71"/>
      <c r="F180" s="71"/>
      <c r="G180" s="72"/>
      <c r="H180" s="74"/>
      <c r="I180" s="73"/>
      <c r="J180" s="73"/>
      <c r="K180" s="74"/>
      <c r="L180" s="74"/>
      <c r="M180" s="66">
        <f t="shared" si="2"/>
        <v>0</v>
      </c>
      <c r="O180" s="177"/>
      <c r="P180" s="177"/>
      <c r="Q180" s="177"/>
      <c r="R180" s="178"/>
      <c r="S180" s="178"/>
      <c r="T180" s="177"/>
      <c r="U180" s="1"/>
    </row>
    <row r="181" spans="1:21" ht="18" hidden="1" customHeight="1" x14ac:dyDescent="0.2">
      <c r="A181" s="69"/>
      <c r="B181" s="70"/>
      <c r="C181" s="75"/>
      <c r="D181" s="71"/>
      <c r="E181" s="71"/>
      <c r="F181" s="71"/>
      <c r="G181" s="72"/>
      <c r="H181" s="74"/>
      <c r="I181" s="73"/>
      <c r="J181" s="73"/>
      <c r="K181" s="74"/>
      <c r="L181" s="74"/>
      <c r="M181" s="66">
        <f t="shared" si="2"/>
        <v>0</v>
      </c>
      <c r="O181" s="177"/>
      <c r="P181" s="177"/>
      <c r="Q181" s="177"/>
      <c r="R181" s="178"/>
      <c r="S181" s="178"/>
      <c r="T181" s="177"/>
      <c r="U181" s="1"/>
    </row>
    <row r="182" spans="1:21" ht="18" hidden="1" customHeight="1" x14ac:dyDescent="0.2">
      <c r="A182" s="69"/>
      <c r="B182" s="70"/>
      <c r="C182" s="75"/>
      <c r="D182" s="71"/>
      <c r="E182" s="71"/>
      <c r="F182" s="71"/>
      <c r="G182" s="72"/>
      <c r="H182" s="74"/>
      <c r="I182" s="73"/>
      <c r="J182" s="73"/>
      <c r="K182" s="74"/>
      <c r="L182" s="74"/>
      <c r="M182" s="66">
        <f t="shared" si="2"/>
        <v>0</v>
      </c>
      <c r="O182" s="177"/>
      <c r="P182" s="177"/>
      <c r="Q182" s="177"/>
      <c r="R182" s="178"/>
      <c r="S182" s="178"/>
      <c r="T182" s="177"/>
      <c r="U182" s="1"/>
    </row>
    <row r="183" spans="1:21" ht="18" hidden="1" customHeight="1" x14ac:dyDescent="0.2">
      <c r="A183" s="69"/>
      <c r="B183" s="70"/>
      <c r="C183" s="75"/>
      <c r="D183" s="71"/>
      <c r="E183" s="71"/>
      <c r="F183" s="71"/>
      <c r="G183" s="72"/>
      <c r="H183" s="74"/>
      <c r="I183" s="73"/>
      <c r="J183" s="73"/>
      <c r="K183" s="74"/>
      <c r="L183" s="74"/>
      <c r="M183" s="66">
        <f t="shared" si="2"/>
        <v>0</v>
      </c>
      <c r="O183" s="177"/>
      <c r="P183" s="177"/>
      <c r="Q183" s="177"/>
      <c r="R183" s="178"/>
      <c r="S183" s="178"/>
      <c r="T183" s="177"/>
      <c r="U183" s="1"/>
    </row>
    <row r="184" spans="1:21" ht="18" hidden="1" customHeight="1" x14ac:dyDescent="0.2">
      <c r="A184" s="69"/>
      <c r="B184" s="70"/>
      <c r="C184" s="75"/>
      <c r="D184" s="71"/>
      <c r="E184" s="71"/>
      <c r="F184" s="71"/>
      <c r="G184" s="72"/>
      <c r="H184" s="74"/>
      <c r="I184" s="73"/>
      <c r="J184" s="73"/>
      <c r="K184" s="74"/>
      <c r="L184" s="74"/>
      <c r="M184" s="66">
        <f t="shared" si="2"/>
        <v>0</v>
      </c>
      <c r="O184" s="177"/>
      <c r="P184" s="177"/>
      <c r="Q184" s="177"/>
      <c r="R184" s="178"/>
      <c r="S184" s="178"/>
      <c r="T184" s="177"/>
      <c r="U184" s="1"/>
    </row>
    <row r="185" spans="1:21" ht="18" hidden="1" customHeight="1" x14ac:dyDescent="0.2">
      <c r="A185" s="69"/>
      <c r="B185" s="70"/>
      <c r="C185" s="75"/>
      <c r="D185" s="71"/>
      <c r="E185" s="71"/>
      <c r="F185" s="71"/>
      <c r="G185" s="72"/>
      <c r="H185" s="74"/>
      <c r="I185" s="73"/>
      <c r="J185" s="73"/>
      <c r="K185" s="74"/>
      <c r="L185" s="74"/>
      <c r="M185" s="66">
        <f t="shared" si="2"/>
        <v>0</v>
      </c>
      <c r="O185" s="177"/>
      <c r="P185" s="177"/>
      <c r="Q185" s="177"/>
      <c r="R185" s="178"/>
      <c r="S185" s="178"/>
      <c r="T185" s="177"/>
      <c r="U185" s="1"/>
    </row>
    <row r="186" spans="1:21" ht="18" hidden="1" customHeight="1" x14ac:dyDescent="0.2">
      <c r="A186" s="69"/>
      <c r="B186" s="70"/>
      <c r="C186" s="75"/>
      <c r="D186" s="71"/>
      <c r="E186" s="71"/>
      <c r="F186" s="71"/>
      <c r="G186" s="72"/>
      <c r="H186" s="74"/>
      <c r="I186" s="73"/>
      <c r="J186" s="73"/>
      <c r="K186" s="74"/>
      <c r="L186" s="74"/>
      <c r="M186" s="66">
        <f t="shared" si="2"/>
        <v>0</v>
      </c>
      <c r="O186" s="177"/>
      <c r="P186" s="177"/>
      <c r="Q186" s="177"/>
      <c r="R186" s="178"/>
      <c r="S186" s="178"/>
      <c r="T186" s="177"/>
      <c r="U186" s="1"/>
    </row>
    <row r="187" spans="1:21" ht="18" hidden="1" customHeight="1" x14ac:dyDescent="0.2">
      <c r="A187" s="69"/>
      <c r="B187" s="70"/>
      <c r="C187" s="75"/>
      <c r="D187" s="71"/>
      <c r="E187" s="71"/>
      <c r="F187" s="71"/>
      <c r="G187" s="72"/>
      <c r="H187" s="74"/>
      <c r="I187" s="73"/>
      <c r="J187" s="73"/>
      <c r="K187" s="74"/>
      <c r="L187" s="74"/>
      <c r="M187" s="66">
        <f t="shared" si="2"/>
        <v>0</v>
      </c>
      <c r="O187" s="177"/>
      <c r="P187" s="177"/>
      <c r="Q187" s="177"/>
      <c r="R187" s="178"/>
      <c r="S187" s="178"/>
      <c r="T187" s="177"/>
      <c r="U187" s="1"/>
    </row>
    <row r="188" spans="1:21" ht="18" hidden="1" customHeight="1" x14ac:dyDescent="0.2">
      <c r="A188" s="69"/>
      <c r="B188" s="70"/>
      <c r="C188" s="75"/>
      <c r="D188" s="71"/>
      <c r="E188" s="71"/>
      <c r="F188" s="71"/>
      <c r="G188" s="72"/>
      <c r="H188" s="74"/>
      <c r="I188" s="73"/>
      <c r="J188" s="73"/>
      <c r="K188" s="74"/>
      <c r="L188" s="74"/>
      <c r="M188" s="66">
        <f t="shared" si="2"/>
        <v>0</v>
      </c>
      <c r="O188" s="177"/>
      <c r="P188" s="177"/>
      <c r="Q188" s="177"/>
      <c r="R188" s="178"/>
      <c r="S188" s="178"/>
      <c r="T188" s="177"/>
      <c r="U188" s="1"/>
    </row>
    <row r="189" spans="1:21" ht="18" hidden="1" customHeight="1" x14ac:dyDescent="0.2">
      <c r="A189" s="69"/>
      <c r="B189" s="70"/>
      <c r="C189" s="75"/>
      <c r="D189" s="71"/>
      <c r="E189" s="71"/>
      <c r="F189" s="71"/>
      <c r="G189" s="72"/>
      <c r="H189" s="74"/>
      <c r="I189" s="73"/>
      <c r="J189" s="73"/>
      <c r="K189" s="74"/>
      <c r="L189" s="74"/>
      <c r="M189" s="66">
        <f t="shared" si="2"/>
        <v>0</v>
      </c>
      <c r="O189" s="177"/>
      <c r="P189" s="177"/>
      <c r="Q189" s="177"/>
      <c r="R189" s="178"/>
      <c r="S189" s="178"/>
      <c r="T189" s="177"/>
      <c r="U189" s="1"/>
    </row>
    <row r="190" spans="1:21" ht="18" hidden="1" customHeight="1" x14ac:dyDescent="0.2">
      <c r="A190" s="69"/>
      <c r="B190" s="70"/>
      <c r="C190" s="75"/>
      <c r="D190" s="71"/>
      <c r="E190" s="71"/>
      <c r="F190" s="71"/>
      <c r="G190" s="72"/>
      <c r="H190" s="74"/>
      <c r="I190" s="73"/>
      <c r="J190" s="73"/>
      <c r="K190" s="74"/>
      <c r="L190" s="74"/>
      <c r="M190" s="66">
        <f t="shared" si="2"/>
        <v>0</v>
      </c>
      <c r="O190" s="177"/>
      <c r="P190" s="177"/>
      <c r="Q190" s="177"/>
      <c r="R190" s="178"/>
      <c r="S190" s="178"/>
      <c r="T190" s="177"/>
      <c r="U190" s="1"/>
    </row>
    <row r="191" spans="1:21" ht="18" hidden="1" customHeight="1" x14ac:dyDescent="0.2">
      <c r="A191" s="69"/>
      <c r="B191" s="70"/>
      <c r="C191" s="75"/>
      <c r="D191" s="71"/>
      <c r="E191" s="71"/>
      <c r="F191" s="71"/>
      <c r="G191" s="72"/>
      <c r="H191" s="74"/>
      <c r="I191" s="73"/>
      <c r="J191" s="73"/>
      <c r="K191" s="74"/>
      <c r="L191" s="74"/>
      <c r="M191" s="66">
        <f t="shared" si="2"/>
        <v>0</v>
      </c>
      <c r="O191" s="177"/>
      <c r="P191" s="177"/>
      <c r="Q191" s="177"/>
      <c r="R191" s="178"/>
      <c r="S191" s="178"/>
      <c r="T191" s="177"/>
      <c r="U191" s="1"/>
    </row>
    <row r="192" spans="1:21" ht="18" hidden="1" customHeight="1" x14ac:dyDescent="0.2">
      <c r="A192" s="69"/>
      <c r="B192" s="70"/>
      <c r="C192" s="75"/>
      <c r="D192" s="71"/>
      <c r="E192" s="71"/>
      <c r="F192" s="71"/>
      <c r="G192" s="72"/>
      <c r="H192" s="74"/>
      <c r="I192" s="73"/>
      <c r="J192" s="73"/>
      <c r="K192" s="74"/>
      <c r="L192" s="74"/>
      <c r="M192" s="66">
        <f t="shared" si="2"/>
        <v>0</v>
      </c>
      <c r="O192" s="177"/>
      <c r="P192" s="177"/>
      <c r="Q192" s="177"/>
      <c r="R192" s="178"/>
      <c r="S192" s="178"/>
      <c r="T192" s="177"/>
      <c r="U192" s="1"/>
    </row>
    <row r="193" spans="1:21" ht="18" hidden="1" customHeight="1" x14ac:dyDescent="0.2">
      <c r="A193" s="69"/>
      <c r="B193" s="70"/>
      <c r="C193" s="75"/>
      <c r="D193" s="71"/>
      <c r="E193" s="71"/>
      <c r="F193" s="71"/>
      <c r="G193" s="72"/>
      <c r="H193" s="74"/>
      <c r="I193" s="73"/>
      <c r="J193" s="73"/>
      <c r="K193" s="74"/>
      <c r="L193" s="74"/>
      <c r="M193" s="66">
        <f t="shared" si="2"/>
        <v>0</v>
      </c>
      <c r="O193" s="177"/>
      <c r="P193" s="177"/>
      <c r="Q193" s="177"/>
      <c r="R193" s="178"/>
      <c r="S193" s="178"/>
      <c r="T193" s="177"/>
      <c r="U193" s="1"/>
    </row>
    <row r="194" spans="1:21" ht="18" hidden="1" customHeight="1" x14ac:dyDescent="0.2">
      <c r="A194" s="69"/>
      <c r="B194" s="70"/>
      <c r="C194" s="75"/>
      <c r="D194" s="71"/>
      <c r="E194" s="71"/>
      <c r="F194" s="71"/>
      <c r="G194" s="72"/>
      <c r="H194" s="74"/>
      <c r="I194" s="73"/>
      <c r="J194" s="73"/>
      <c r="K194" s="74"/>
      <c r="L194" s="74"/>
      <c r="M194" s="66">
        <f t="shared" si="2"/>
        <v>0</v>
      </c>
      <c r="O194" s="177"/>
      <c r="P194" s="177"/>
      <c r="Q194" s="177"/>
      <c r="R194" s="178"/>
      <c r="S194" s="178"/>
      <c r="T194" s="177"/>
      <c r="U194" s="1"/>
    </row>
    <row r="195" spans="1:21" ht="18" hidden="1" customHeight="1" x14ac:dyDescent="0.2">
      <c r="A195" s="69"/>
      <c r="B195" s="70"/>
      <c r="C195" s="75"/>
      <c r="D195" s="71"/>
      <c r="E195" s="71"/>
      <c r="F195" s="71"/>
      <c r="G195" s="72"/>
      <c r="H195" s="74"/>
      <c r="I195" s="73"/>
      <c r="J195" s="73"/>
      <c r="K195" s="74"/>
      <c r="L195" s="74"/>
      <c r="M195" s="66">
        <f t="shared" si="2"/>
        <v>0</v>
      </c>
      <c r="O195" s="177"/>
      <c r="P195" s="177"/>
      <c r="Q195" s="177"/>
      <c r="R195" s="178"/>
      <c r="S195" s="178"/>
      <c r="T195" s="177"/>
      <c r="U195" s="1"/>
    </row>
    <row r="196" spans="1:21" ht="18" hidden="1" customHeight="1" x14ac:dyDescent="0.2">
      <c r="A196" s="69"/>
      <c r="B196" s="70"/>
      <c r="C196" s="75"/>
      <c r="D196" s="71"/>
      <c r="E196" s="71"/>
      <c r="F196" s="71"/>
      <c r="G196" s="72"/>
      <c r="H196" s="74"/>
      <c r="I196" s="73"/>
      <c r="J196" s="73"/>
      <c r="K196" s="74"/>
      <c r="L196" s="74"/>
      <c r="M196" s="66">
        <f t="shared" si="2"/>
        <v>0</v>
      </c>
      <c r="O196" s="177"/>
      <c r="P196" s="177"/>
      <c r="Q196" s="177"/>
      <c r="R196" s="178"/>
      <c r="S196" s="178"/>
      <c r="T196" s="177"/>
      <c r="U196" s="1"/>
    </row>
    <row r="197" spans="1:21" ht="18" hidden="1" customHeight="1" x14ac:dyDescent="0.2">
      <c r="A197" s="69"/>
      <c r="B197" s="70"/>
      <c r="C197" s="75"/>
      <c r="D197" s="71"/>
      <c r="E197" s="71"/>
      <c r="F197" s="71"/>
      <c r="G197" s="72"/>
      <c r="H197" s="74"/>
      <c r="I197" s="73"/>
      <c r="J197" s="73"/>
      <c r="K197" s="74"/>
      <c r="L197" s="74"/>
      <c r="M197" s="66">
        <f t="shared" si="2"/>
        <v>0</v>
      </c>
      <c r="O197" s="177"/>
      <c r="P197" s="177"/>
      <c r="Q197" s="177"/>
      <c r="R197" s="178"/>
      <c r="S197" s="178"/>
      <c r="T197" s="177"/>
      <c r="U197" s="1"/>
    </row>
    <row r="198" spans="1:21" ht="18" hidden="1" customHeight="1" x14ac:dyDescent="0.2">
      <c r="A198" s="69"/>
      <c r="B198" s="70"/>
      <c r="C198" s="75"/>
      <c r="D198" s="71"/>
      <c r="E198" s="71"/>
      <c r="F198" s="71"/>
      <c r="G198" s="72"/>
      <c r="H198" s="74"/>
      <c r="I198" s="73"/>
      <c r="J198" s="73"/>
      <c r="K198" s="74"/>
      <c r="L198" s="74"/>
      <c r="M198" s="66">
        <f t="shared" si="2"/>
        <v>0</v>
      </c>
      <c r="O198" s="177"/>
      <c r="P198" s="177"/>
      <c r="Q198" s="177"/>
      <c r="R198" s="178"/>
      <c r="S198" s="178"/>
      <c r="T198" s="177"/>
      <c r="U198" s="1"/>
    </row>
    <row r="199" spans="1:21" ht="18" hidden="1" customHeight="1" x14ac:dyDescent="0.2">
      <c r="A199" s="69"/>
      <c r="B199" s="70"/>
      <c r="C199" s="75"/>
      <c r="D199" s="71"/>
      <c r="E199" s="71"/>
      <c r="F199" s="71"/>
      <c r="G199" s="72"/>
      <c r="H199" s="74"/>
      <c r="I199" s="73"/>
      <c r="J199" s="73"/>
      <c r="K199" s="74"/>
      <c r="L199" s="74"/>
      <c r="M199" s="66">
        <f t="shared" si="2"/>
        <v>0</v>
      </c>
      <c r="O199" s="177"/>
      <c r="P199" s="177"/>
      <c r="Q199" s="177"/>
      <c r="R199" s="178"/>
      <c r="S199" s="178"/>
      <c r="T199" s="177"/>
      <c r="U199" s="1"/>
    </row>
    <row r="200" spans="1:21" ht="18" hidden="1" customHeight="1" x14ac:dyDescent="0.2">
      <c r="A200" s="69"/>
      <c r="B200" s="70"/>
      <c r="C200" s="75"/>
      <c r="D200" s="71"/>
      <c r="E200" s="71"/>
      <c r="F200" s="71"/>
      <c r="G200" s="72"/>
      <c r="H200" s="74"/>
      <c r="I200" s="73"/>
      <c r="J200" s="73"/>
      <c r="K200" s="74"/>
      <c r="L200" s="74"/>
      <c r="M200" s="66">
        <f t="shared" si="2"/>
        <v>0</v>
      </c>
      <c r="O200" s="177"/>
      <c r="P200" s="177"/>
      <c r="Q200" s="177"/>
      <c r="R200" s="178"/>
      <c r="S200" s="178"/>
      <c r="T200" s="177"/>
      <c r="U200" s="1"/>
    </row>
    <row r="201" spans="1:21" ht="18" hidden="1" customHeight="1" x14ac:dyDescent="0.2">
      <c r="A201" s="69"/>
      <c r="B201" s="70"/>
      <c r="C201" s="75"/>
      <c r="D201" s="71"/>
      <c r="E201" s="71"/>
      <c r="F201" s="71"/>
      <c r="G201" s="72"/>
      <c r="H201" s="74"/>
      <c r="I201" s="73"/>
      <c r="J201" s="73"/>
      <c r="K201" s="74"/>
      <c r="L201" s="74"/>
      <c r="M201" s="66">
        <f t="shared" si="2"/>
        <v>0</v>
      </c>
      <c r="O201" s="177"/>
      <c r="P201" s="177"/>
      <c r="Q201" s="177"/>
      <c r="R201" s="178"/>
      <c r="S201" s="178"/>
      <c r="T201" s="177"/>
      <c r="U201" s="1"/>
    </row>
    <row r="202" spans="1:21" ht="18" hidden="1" customHeight="1" x14ac:dyDescent="0.2">
      <c r="A202" s="69"/>
      <c r="B202" s="70"/>
      <c r="C202" s="75"/>
      <c r="D202" s="71"/>
      <c r="E202" s="71"/>
      <c r="F202" s="71"/>
      <c r="G202" s="72"/>
      <c r="H202" s="74"/>
      <c r="I202" s="73"/>
      <c r="J202" s="73"/>
      <c r="K202" s="74"/>
      <c r="L202" s="74"/>
      <c r="M202" s="66">
        <f t="shared" si="2"/>
        <v>0</v>
      </c>
      <c r="O202" s="177"/>
      <c r="P202" s="177"/>
      <c r="Q202" s="177"/>
      <c r="R202" s="178"/>
      <c r="S202" s="178"/>
      <c r="T202" s="177"/>
      <c r="U202" s="1"/>
    </row>
    <row r="203" spans="1:21" ht="18" hidden="1" customHeight="1" x14ac:dyDescent="0.2">
      <c r="A203" s="69"/>
      <c r="B203" s="70"/>
      <c r="C203" s="75"/>
      <c r="D203" s="71"/>
      <c r="E203" s="71"/>
      <c r="F203" s="71"/>
      <c r="G203" s="72"/>
      <c r="H203" s="74"/>
      <c r="I203" s="73"/>
      <c r="J203" s="73"/>
      <c r="K203" s="74"/>
      <c r="L203" s="74"/>
      <c r="M203" s="66">
        <f t="shared" si="2"/>
        <v>0</v>
      </c>
      <c r="O203" s="177"/>
      <c r="P203" s="177"/>
      <c r="Q203" s="177"/>
      <c r="R203" s="178"/>
      <c r="S203" s="178"/>
      <c r="T203" s="177"/>
      <c r="U203" s="1"/>
    </row>
    <row r="204" spans="1:21" ht="18" hidden="1" customHeight="1" x14ac:dyDescent="0.2">
      <c r="A204" s="69"/>
      <c r="B204" s="70"/>
      <c r="C204" s="75"/>
      <c r="D204" s="71"/>
      <c r="E204" s="71"/>
      <c r="F204" s="71"/>
      <c r="G204" s="72"/>
      <c r="H204" s="74"/>
      <c r="I204" s="73"/>
      <c r="J204" s="73"/>
      <c r="K204" s="74"/>
      <c r="L204" s="74"/>
      <c r="M204" s="66">
        <f t="shared" ref="M204:M267" si="3">I204-J204</f>
        <v>0</v>
      </c>
      <c r="O204" s="177"/>
      <c r="P204" s="177"/>
      <c r="Q204" s="177"/>
      <c r="R204" s="178"/>
      <c r="S204" s="178"/>
      <c r="T204" s="177"/>
      <c r="U204" s="1"/>
    </row>
    <row r="205" spans="1:21" ht="18" hidden="1" customHeight="1" x14ac:dyDescent="0.2">
      <c r="A205" s="69"/>
      <c r="B205" s="70"/>
      <c r="C205" s="75"/>
      <c r="D205" s="71"/>
      <c r="E205" s="71"/>
      <c r="F205" s="71"/>
      <c r="G205" s="72"/>
      <c r="H205" s="74"/>
      <c r="I205" s="73"/>
      <c r="J205" s="73"/>
      <c r="K205" s="74"/>
      <c r="L205" s="74"/>
      <c r="M205" s="66">
        <f t="shared" si="3"/>
        <v>0</v>
      </c>
      <c r="O205" s="177"/>
      <c r="P205" s="177"/>
      <c r="Q205" s="177"/>
      <c r="R205" s="178"/>
      <c r="S205" s="178"/>
      <c r="T205" s="177"/>
      <c r="U205" s="1"/>
    </row>
    <row r="206" spans="1:21" ht="18" hidden="1" customHeight="1" x14ac:dyDescent="0.2">
      <c r="A206" s="69"/>
      <c r="B206" s="70"/>
      <c r="C206" s="75"/>
      <c r="D206" s="71"/>
      <c r="E206" s="71"/>
      <c r="F206" s="71"/>
      <c r="G206" s="72"/>
      <c r="H206" s="74"/>
      <c r="I206" s="73"/>
      <c r="J206" s="73"/>
      <c r="K206" s="74"/>
      <c r="L206" s="74"/>
      <c r="M206" s="66">
        <f t="shared" si="3"/>
        <v>0</v>
      </c>
      <c r="O206" s="177"/>
      <c r="P206" s="177"/>
      <c r="Q206" s="177"/>
      <c r="R206" s="178"/>
      <c r="S206" s="178"/>
      <c r="T206" s="177"/>
      <c r="U206" s="1"/>
    </row>
    <row r="207" spans="1:21" ht="18" hidden="1" customHeight="1" x14ac:dyDescent="0.2">
      <c r="A207" s="69"/>
      <c r="B207" s="70"/>
      <c r="C207" s="75"/>
      <c r="D207" s="71"/>
      <c r="E207" s="71"/>
      <c r="F207" s="71"/>
      <c r="G207" s="72"/>
      <c r="H207" s="74"/>
      <c r="I207" s="73"/>
      <c r="J207" s="73"/>
      <c r="K207" s="74"/>
      <c r="L207" s="74"/>
      <c r="M207" s="66">
        <f t="shared" si="3"/>
        <v>0</v>
      </c>
      <c r="O207" s="177"/>
      <c r="P207" s="177"/>
      <c r="Q207" s="177"/>
      <c r="R207" s="178"/>
      <c r="S207" s="178"/>
      <c r="T207" s="177"/>
      <c r="U207" s="1"/>
    </row>
    <row r="208" spans="1:21" ht="18" hidden="1" customHeight="1" x14ac:dyDescent="0.2">
      <c r="A208" s="69"/>
      <c r="B208" s="70"/>
      <c r="C208" s="75"/>
      <c r="D208" s="71"/>
      <c r="E208" s="71"/>
      <c r="F208" s="71"/>
      <c r="G208" s="72"/>
      <c r="H208" s="74"/>
      <c r="I208" s="73"/>
      <c r="J208" s="73"/>
      <c r="K208" s="74"/>
      <c r="L208" s="74"/>
      <c r="M208" s="66">
        <f t="shared" si="3"/>
        <v>0</v>
      </c>
      <c r="O208" s="177"/>
      <c r="P208" s="177"/>
      <c r="Q208" s="177"/>
      <c r="R208" s="178"/>
      <c r="S208" s="178"/>
      <c r="T208" s="177"/>
      <c r="U208" s="1"/>
    </row>
    <row r="209" spans="1:21" ht="18" hidden="1" customHeight="1" x14ac:dyDescent="0.2">
      <c r="A209" s="69"/>
      <c r="B209" s="70"/>
      <c r="C209" s="75"/>
      <c r="D209" s="71"/>
      <c r="E209" s="71"/>
      <c r="F209" s="71"/>
      <c r="G209" s="72"/>
      <c r="H209" s="74"/>
      <c r="I209" s="73"/>
      <c r="J209" s="73"/>
      <c r="K209" s="74"/>
      <c r="L209" s="74"/>
      <c r="M209" s="66">
        <f t="shared" si="3"/>
        <v>0</v>
      </c>
      <c r="O209" s="177"/>
      <c r="P209" s="177"/>
      <c r="Q209" s="177"/>
      <c r="R209" s="178"/>
      <c r="S209" s="178"/>
      <c r="T209" s="177"/>
      <c r="U209" s="1"/>
    </row>
    <row r="210" spans="1:21" ht="18" hidden="1" customHeight="1" x14ac:dyDescent="0.2">
      <c r="A210" s="69"/>
      <c r="B210" s="70"/>
      <c r="C210" s="75"/>
      <c r="D210" s="71"/>
      <c r="E210" s="71"/>
      <c r="F210" s="71"/>
      <c r="G210" s="72"/>
      <c r="H210" s="74"/>
      <c r="I210" s="73"/>
      <c r="J210" s="73"/>
      <c r="K210" s="74"/>
      <c r="L210" s="74"/>
      <c r="M210" s="66">
        <f t="shared" si="3"/>
        <v>0</v>
      </c>
      <c r="O210" s="177"/>
      <c r="P210" s="177"/>
      <c r="Q210" s="177"/>
      <c r="R210" s="178"/>
      <c r="S210" s="178"/>
      <c r="T210" s="177"/>
      <c r="U210" s="1"/>
    </row>
    <row r="211" spans="1:21" ht="18" hidden="1" customHeight="1" x14ac:dyDescent="0.2">
      <c r="A211" s="69"/>
      <c r="B211" s="70"/>
      <c r="C211" s="75"/>
      <c r="D211" s="71"/>
      <c r="E211" s="71"/>
      <c r="F211" s="71"/>
      <c r="G211" s="72"/>
      <c r="H211" s="74"/>
      <c r="I211" s="73"/>
      <c r="J211" s="73"/>
      <c r="K211" s="74"/>
      <c r="L211" s="74"/>
      <c r="M211" s="66">
        <f t="shared" si="3"/>
        <v>0</v>
      </c>
      <c r="O211" s="177"/>
      <c r="P211" s="177"/>
      <c r="Q211" s="177"/>
      <c r="R211" s="178"/>
      <c r="S211" s="178"/>
      <c r="T211" s="177"/>
      <c r="U211" s="1"/>
    </row>
    <row r="212" spans="1:21" ht="18" hidden="1" customHeight="1" x14ac:dyDescent="0.2">
      <c r="A212" s="69"/>
      <c r="B212" s="70"/>
      <c r="C212" s="75"/>
      <c r="D212" s="71"/>
      <c r="E212" s="71"/>
      <c r="F212" s="71"/>
      <c r="G212" s="72"/>
      <c r="H212" s="74"/>
      <c r="I212" s="73"/>
      <c r="J212" s="73"/>
      <c r="K212" s="74"/>
      <c r="L212" s="74"/>
      <c r="M212" s="66">
        <f t="shared" si="3"/>
        <v>0</v>
      </c>
      <c r="O212" s="177"/>
      <c r="P212" s="177"/>
      <c r="Q212" s="177"/>
      <c r="R212" s="178"/>
      <c r="S212" s="178"/>
      <c r="T212" s="177"/>
      <c r="U212" s="1"/>
    </row>
    <row r="213" spans="1:21" ht="18" hidden="1" customHeight="1" x14ac:dyDescent="0.2">
      <c r="A213" s="69"/>
      <c r="B213" s="70"/>
      <c r="C213" s="75"/>
      <c r="D213" s="71"/>
      <c r="E213" s="71"/>
      <c r="F213" s="71"/>
      <c r="G213" s="72"/>
      <c r="H213" s="74"/>
      <c r="I213" s="73"/>
      <c r="J213" s="73"/>
      <c r="K213" s="74"/>
      <c r="L213" s="74"/>
      <c r="M213" s="66">
        <f t="shared" si="3"/>
        <v>0</v>
      </c>
      <c r="O213" s="177"/>
      <c r="P213" s="177"/>
      <c r="Q213" s="177"/>
      <c r="R213" s="178"/>
      <c r="S213" s="178"/>
      <c r="T213" s="177"/>
      <c r="U213" s="1"/>
    </row>
    <row r="214" spans="1:21" ht="18" hidden="1" customHeight="1" x14ac:dyDescent="0.2">
      <c r="A214" s="69"/>
      <c r="B214" s="70"/>
      <c r="C214" s="75"/>
      <c r="D214" s="71"/>
      <c r="E214" s="71"/>
      <c r="F214" s="71"/>
      <c r="G214" s="72"/>
      <c r="H214" s="74"/>
      <c r="I214" s="73"/>
      <c r="J214" s="73"/>
      <c r="K214" s="74"/>
      <c r="L214" s="74"/>
      <c r="M214" s="66">
        <f t="shared" si="3"/>
        <v>0</v>
      </c>
      <c r="O214" s="177"/>
      <c r="P214" s="177"/>
      <c r="Q214" s="177"/>
      <c r="R214" s="178"/>
      <c r="S214" s="178"/>
      <c r="T214" s="177"/>
      <c r="U214" s="1"/>
    </row>
    <row r="215" spans="1:21" ht="18" hidden="1" customHeight="1" x14ac:dyDescent="0.2">
      <c r="A215" s="69"/>
      <c r="B215" s="70"/>
      <c r="C215" s="75"/>
      <c r="D215" s="71"/>
      <c r="E215" s="71"/>
      <c r="F215" s="71"/>
      <c r="G215" s="72"/>
      <c r="H215" s="74"/>
      <c r="I215" s="73"/>
      <c r="J215" s="73"/>
      <c r="K215" s="74"/>
      <c r="L215" s="74"/>
      <c r="M215" s="66">
        <f t="shared" si="3"/>
        <v>0</v>
      </c>
      <c r="O215" s="177"/>
      <c r="P215" s="177"/>
      <c r="Q215" s="177"/>
      <c r="R215" s="178"/>
      <c r="S215" s="178"/>
      <c r="T215" s="177"/>
      <c r="U215" s="1"/>
    </row>
    <row r="216" spans="1:21" ht="18" hidden="1" customHeight="1" x14ac:dyDescent="0.2">
      <c r="A216" s="69"/>
      <c r="B216" s="70"/>
      <c r="C216" s="75"/>
      <c r="D216" s="71"/>
      <c r="E216" s="71"/>
      <c r="F216" s="71"/>
      <c r="G216" s="72"/>
      <c r="H216" s="74"/>
      <c r="I216" s="73"/>
      <c r="J216" s="73"/>
      <c r="K216" s="74"/>
      <c r="L216" s="74"/>
      <c r="M216" s="66">
        <f t="shared" si="3"/>
        <v>0</v>
      </c>
      <c r="O216" s="177"/>
      <c r="P216" s="177"/>
      <c r="Q216" s="177"/>
      <c r="R216" s="178"/>
      <c r="S216" s="178"/>
      <c r="T216" s="177"/>
      <c r="U216" s="1"/>
    </row>
    <row r="217" spans="1:21" ht="18" hidden="1" customHeight="1" x14ac:dyDescent="0.2">
      <c r="A217" s="69"/>
      <c r="B217" s="70"/>
      <c r="C217" s="75"/>
      <c r="D217" s="71"/>
      <c r="E217" s="71"/>
      <c r="F217" s="71"/>
      <c r="G217" s="72"/>
      <c r="H217" s="74"/>
      <c r="I217" s="73"/>
      <c r="J217" s="73"/>
      <c r="K217" s="74"/>
      <c r="L217" s="74"/>
      <c r="M217" s="66">
        <f t="shared" si="3"/>
        <v>0</v>
      </c>
      <c r="O217" s="177"/>
      <c r="P217" s="177"/>
      <c r="Q217" s="177"/>
      <c r="R217" s="178"/>
      <c r="S217" s="178"/>
      <c r="T217" s="177"/>
      <c r="U217" s="1"/>
    </row>
    <row r="218" spans="1:21" ht="18" hidden="1" customHeight="1" x14ac:dyDescent="0.2">
      <c r="A218" s="69"/>
      <c r="B218" s="70"/>
      <c r="C218" s="75"/>
      <c r="D218" s="71"/>
      <c r="E218" s="71"/>
      <c r="F218" s="71"/>
      <c r="G218" s="72"/>
      <c r="H218" s="74"/>
      <c r="I218" s="73"/>
      <c r="J218" s="73"/>
      <c r="K218" s="74"/>
      <c r="L218" s="74"/>
      <c r="M218" s="66">
        <f t="shared" si="3"/>
        <v>0</v>
      </c>
      <c r="O218" s="177"/>
      <c r="P218" s="177"/>
      <c r="Q218" s="177"/>
      <c r="R218" s="178"/>
      <c r="S218" s="178"/>
      <c r="T218" s="177"/>
      <c r="U218" s="1"/>
    </row>
    <row r="219" spans="1:21" ht="18" hidden="1" customHeight="1" x14ac:dyDescent="0.2">
      <c r="A219" s="69"/>
      <c r="B219" s="70"/>
      <c r="C219" s="75"/>
      <c r="D219" s="71"/>
      <c r="E219" s="71"/>
      <c r="F219" s="71"/>
      <c r="G219" s="72"/>
      <c r="H219" s="74"/>
      <c r="I219" s="73"/>
      <c r="J219" s="73"/>
      <c r="K219" s="74"/>
      <c r="L219" s="74"/>
      <c r="M219" s="66">
        <f t="shared" si="3"/>
        <v>0</v>
      </c>
      <c r="O219" s="177"/>
      <c r="P219" s="177"/>
      <c r="Q219" s="177"/>
      <c r="R219" s="178"/>
      <c r="S219" s="178"/>
      <c r="T219" s="177"/>
      <c r="U219" s="1"/>
    </row>
    <row r="220" spans="1:21" ht="18" hidden="1" customHeight="1" x14ac:dyDescent="0.2">
      <c r="A220" s="69"/>
      <c r="B220" s="70"/>
      <c r="C220" s="75"/>
      <c r="D220" s="71"/>
      <c r="E220" s="71"/>
      <c r="F220" s="71"/>
      <c r="G220" s="72"/>
      <c r="H220" s="74"/>
      <c r="I220" s="73"/>
      <c r="J220" s="73"/>
      <c r="K220" s="74"/>
      <c r="L220" s="74"/>
      <c r="M220" s="66">
        <f t="shared" si="3"/>
        <v>0</v>
      </c>
      <c r="O220" s="177"/>
      <c r="P220" s="177"/>
      <c r="Q220" s="177"/>
      <c r="R220" s="178"/>
      <c r="S220" s="178"/>
      <c r="T220" s="177"/>
      <c r="U220" s="1"/>
    </row>
    <row r="221" spans="1:21" ht="18" hidden="1" customHeight="1" x14ac:dyDescent="0.2">
      <c r="A221" s="69"/>
      <c r="B221" s="70"/>
      <c r="C221" s="75"/>
      <c r="D221" s="71"/>
      <c r="E221" s="71"/>
      <c r="F221" s="71"/>
      <c r="G221" s="72"/>
      <c r="H221" s="74"/>
      <c r="I221" s="73"/>
      <c r="J221" s="73"/>
      <c r="K221" s="74"/>
      <c r="L221" s="74"/>
      <c r="M221" s="66">
        <f t="shared" si="3"/>
        <v>0</v>
      </c>
      <c r="O221" s="177"/>
      <c r="P221" s="177"/>
      <c r="Q221" s="177"/>
      <c r="R221" s="178"/>
      <c r="S221" s="178"/>
      <c r="T221" s="177"/>
      <c r="U221" s="1"/>
    </row>
    <row r="222" spans="1:21" ht="18" hidden="1" customHeight="1" x14ac:dyDescent="0.2">
      <c r="A222" s="69"/>
      <c r="B222" s="70"/>
      <c r="C222" s="75"/>
      <c r="D222" s="71"/>
      <c r="E222" s="71"/>
      <c r="F222" s="71"/>
      <c r="G222" s="72"/>
      <c r="H222" s="74"/>
      <c r="I222" s="73"/>
      <c r="J222" s="73"/>
      <c r="K222" s="74"/>
      <c r="L222" s="74"/>
      <c r="M222" s="66">
        <f t="shared" si="3"/>
        <v>0</v>
      </c>
      <c r="O222" s="177"/>
      <c r="P222" s="177"/>
      <c r="Q222" s="177"/>
      <c r="R222" s="178"/>
      <c r="S222" s="178"/>
      <c r="T222" s="177"/>
      <c r="U222" s="1"/>
    </row>
    <row r="223" spans="1:21" ht="18" hidden="1" customHeight="1" x14ac:dyDescent="0.2">
      <c r="A223" s="69"/>
      <c r="B223" s="70"/>
      <c r="C223" s="75"/>
      <c r="D223" s="71"/>
      <c r="E223" s="71"/>
      <c r="F223" s="71"/>
      <c r="G223" s="72"/>
      <c r="H223" s="74"/>
      <c r="I223" s="73"/>
      <c r="J223" s="73"/>
      <c r="K223" s="74"/>
      <c r="L223" s="74"/>
      <c r="M223" s="66">
        <f t="shared" si="3"/>
        <v>0</v>
      </c>
      <c r="O223" s="177"/>
      <c r="P223" s="177"/>
      <c r="Q223" s="177"/>
      <c r="R223" s="178"/>
      <c r="S223" s="178"/>
      <c r="T223" s="177"/>
      <c r="U223" s="1"/>
    </row>
    <row r="224" spans="1:21" ht="18" hidden="1" customHeight="1" x14ac:dyDescent="0.2">
      <c r="A224" s="69"/>
      <c r="B224" s="70"/>
      <c r="C224" s="75"/>
      <c r="D224" s="71"/>
      <c r="E224" s="71"/>
      <c r="F224" s="71"/>
      <c r="G224" s="72"/>
      <c r="H224" s="74"/>
      <c r="I224" s="73"/>
      <c r="J224" s="73"/>
      <c r="K224" s="74"/>
      <c r="L224" s="74"/>
      <c r="M224" s="66">
        <f t="shared" si="3"/>
        <v>0</v>
      </c>
      <c r="O224" s="177"/>
      <c r="P224" s="177"/>
      <c r="Q224" s="177"/>
      <c r="R224" s="178"/>
      <c r="S224" s="178"/>
      <c r="T224" s="177"/>
      <c r="U224" s="1"/>
    </row>
    <row r="225" spans="1:21" ht="18" hidden="1" customHeight="1" x14ac:dyDescent="0.2">
      <c r="A225" s="69"/>
      <c r="B225" s="70"/>
      <c r="C225" s="75"/>
      <c r="D225" s="71"/>
      <c r="E225" s="71"/>
      <c r="F225" s="71"/>
      <c r="G225" s="72"/>
      <c r="H225" s="74"/>
      <c r="I225" s="73"/>
      <c r="J225" s="73"/>
      <c r="K225" s="74"/>
      <c r="L225" s="74"/>
      <c r="M225" s="66">
        <f t="shared" si="3"/>
        <v>0</v>
      </c>
      <c r="O225" s="177"/>
      <c r="P225" s="177"/>
      <c r="Q225" s="177"/>
      <c r="R225" s="178"/>
      <c r="S225" s="178"/>
      <c r="T225" s="177"/>
      <c r="U225" s="1"/>
    </row>
    <row r="226" spans="1:21" ht="18" hidden="1" customHeight="1" x14ac:dyDescent="0.2">
      <c r="A226" s="69"/>
      <c r="B226" s="70"/>
      <c r="C226" s="75"/>
      <c r="D226" s="71"/>
      <c r="E226" s="71"/>
      <c r="F226" s="71"/>
      <c r="G226" s="72"/>
      <c r="H226" s="74"/>
      <c r="I226" s="73"/>
      <c r="J226" s="73"/>
      <c r="K226" s="74"/>
      <c r="L226" s="74"/>
      <c r="M226" s="66">
        <f t="shared" si="3"/>
        <v>0</v>
      </c>
      <c r="O226" s="177"/>
      <c r="P226" s="177"/>
      <c r="Q226" s="177"/>
      <c r="R226" s="178"/>
      <c r="S226" s="178"/>
      <c r="T226" s="177"/>
      <c r="U226" s="1"/>
    </row>
    <row r="227" spans="1:21" ht="18" hidden="1" customHeight="1" x14ac:dyDescent="0.2">
      <c r="A227" s="69"/>
      <c r="B227" s="70"/>
      <c r="C227" s="75"/>
      <c r="D227" s="71"/>
      <c r="E227" s="71"/>
      <c r="F227" s="71"/>
      <c r="G227" s="72"/>
      <c r="H227" s="74"/>
      <c r="I227" s="73"/>
      <c r="J227" s="73"/>
      <c r="K227" s="74"/>
      <c r="L227" s="74"/>
      <c r="M227" s="66">
        <f t="shared" si="3"/>
        <v>0</v>
      </c>
      <c r="O227" s="177"/>
      <c r="P227" s="177"/>
      <c r="Q227" s="177"/>
      <c r="R227" s="178"/>
      <c r="S227" s="178"/>
      <c r="T227" s="177"/>
      <c r="U227" s="1"/>
    </row>
    <row r="228" spans="1:21" ht="18" hidden="1" customHeight="1" x14ac:dyDescent="0.2">
      <c r="A228" s="69"/>
      <c r="B228" s="70"/>
      <c r="C228" s="75"/>
      <c r="D228" s="71"/>
      <c r="E228" s="71"/>
      <c r="F228" s="71"/>
      <c r="G228" s="72"/>
      <c r="H228" s="74"/>
      <c r="I228" s="73"/>
      <c r="J228" s="73"/>
      <c r="K228" s="74"/>
      <c r="L228" s="74"/>
      <c r="M228" s="66">
        <f t="shared" si="3"/>
        <v>0</v>
      </c>
      <c r="O228" s="177"/>
      <c r="P228" s="177"/>
      <c r="Q228" s="177"/>
      <c r="R228" s="178"/>
      <c r="S228" s="178"/>
      <c r="T228" s="177"/>
      <c r="U228" s="1"/>
    </row>
    <row r="229" spans="1:21" ht="18" hidden="1" customHeight="1" x14ac:dyDescent="0.2">
      <c r="A229" s="69"/>
      <c r="B229" s="70"/>
      <c r="C229" s="75"/>
      <c r="D229" s="71"/>
      <c r="E229" s="71"/>
      <c r="F229" s="71"/>
      <c r="G229" s="72"/>
      <c r="H229" s="74"/>
      <c r="I229" s="73"/>
      <c r="J229" s="73"/>
      <c r="K229" s="74"/>
      <c r="L229" s="74"/>
      <c r="M229" s="66">
        <f t="shared" si="3"/>
        <v>0</v>
      </c>
      <c r="O229" s="177"/>
      <c r="P229" s="177"/>
      <c r="Q229" s="177"/>
      <c r="R229" s="178"/>
      <c r="S229" s="178"/>
      <c r="T229" s="177"/>
      <c r="U229" s="1"/>
    </row>
    <row r="230" spans="1:21" ht="18" hidden="1" customHeight="1" x14ac:dyDescent="0.2">
      <c r="A230" s="69"/>
      <c r="B230" s="70"/>
      <c r="C230" s="75"/>
      <c r="D230" s="71"/>
      <c r="E230" s="71"/>
      <c r="F230" s="71"/>
      <c r="G230" s="72"/>
      <c r="H230" s="74"/>
      <c r="I230" s="73"/>
      <c r="J230" s="73"/>
      <c r="K230" s="74"/>
      <c r="L230" s="74"/>
      <c r="M230" s="66">
        <f t="shared" si="3"/>
        <v>0</v>
      </c>
      <c r="O230" s="177"/>
      <c r="P230" s="177"/>
      <c r="Q230" s="177"/>
      <c r="R230" s="178"/>
      <c r="S230" s="178"/>
      <c r="T230" s="177"/>
      <c r="U230" s="1"/>
    </row>
    <row r="231" spans="1:21" ht="18" hidden="1" customHeight="1" x14ac:dyDescent="0.2">
      <c r="A231" s="69"/>
      <c r="B231" s="70"/>
      <c r="C231" s="75"/>
      <c r="D231" s="71"/>
      <c r="E231" s="71"/>
      <c r="F231" s="71"/>
      <c r="G231" s="72"/>
      <c r="H231" s="74"/>
      <c r="I231" s="73"/>
      <c r="J231" s="73"/>
      <c r="K231" s="74"/>
      <c r="L231" s="74"/>
      <c r="M231" s="66">
        <f t="shared" si="3"/>
        <v>0</v>
      </c>
      <c r="O231" s="177"/>
      <c r="P231" s="177"/>
      <c r="Q231" s="177"/>
      <c r="R231" s="178"/>
      <c r="S231" s="178"/>
      <c r="T231" s="177"/>
      <c r="U231" s="1"/>
    </row>
    <row r="232" spans="1:21" ht="18" hidden="1" customHeight="1" x14ac:dyDescent="0.2">
      <c r="A232" s="69"/>
      <c r="B232" s="70"/>
      <c r="C232" s="75"/>
      <c r="D232" s="71"/>
      <c r="E232" s="71"/>
      <c r="F232" s="71"/>
      <c r="G232" s="72"/>
      <c r="H232" s="74"/>
      <c r="I232" s="73"/>
      <c r="J232" s="73"/>
      <c r="K232" s="74"/>
      <c r="L232" s="74"/>
      <c r="M232" s="66">
        <f t="shared" si="3"/>
        <v>0</v>
      </c>
      <c r="O232" s="177"/>
      <c r="P232" s="177"/>
      <c r="Q232" s="177"/>
      <c r="R232" s="178"/>
      <c r="S232" s="178"/>
      <c r="T232" s="177"/>
      <c r="U232" s="1"/>
    </row>
    <row r="233" spans="1:21" ht="18" hidden="1" customHeight="1" x14ac:dyDescent="0.2">
      <c r="A233" s="69"/>
      <c r="B233" s="70"/>
      <c r="C233" s="75"/>
      <c r="D233" s="71"/>
      <c r="E233" s="71"/>
      <c r="F233" s="71"/>
      <c r="G233" s="72"/>
      <c r="H233" s="74"/>
      <c r="I233" s="73"/>
      <c r="J233" s="73"/>
      <c r="K233" s="74"/>
      <c r="L233" s="74"/>
      <c r="M233" s="66">
        <f t="shared" si="3"/>
        <v>0</v>
      </c>
      <c r="O233" s="177"/>
      <c r="P233" s="177"/>
      <c r="Q233" s="177"/>
      <c r="R233" s="178"/>
      <c r="S233" s="178"/>
      <c r="T233" s="177"/>
      <c r="U233" s="1"/>
    </row>
    <row r="234" spans="1:21" ht="18" hidden="1" customHeight="1" x14ac:dyDescent="0.2">
      <c r="A234" s="69"/>
      <c r="B234" s="70"/>
      <c r="C234" s="75"/>
      <c r="D234" s="71"/>
      <c r="E234" s="71"/>
      <c r="F234" s="71"/>
      <c r="G234" s="72"/>
      <c r="H234" s="74"/>
      <c r="I234" s="73"/>
      <c r="J234" s="73"/>
      <c r="K234" s="74"/>
      <c r="L234" s="74"/>
      <c r="M234" s="66">
        <f t="shared" si="3"/>
        <v>0</v>
      </c>
      <c r="O234" s="177"/>
      <c r="P234" s="177"/>
      <c r="Q234" s="177"/>
      <c r="R234" s="178"/>
      <c r="S234" s="178"/>
      <c r="T234" s="177"/>
      <c r="U234" s="1"/>
    </row>
    <row r="235" spans="1:21" ht="18" hidden="1" customHeight="1" x14ac:dyDescent="0.2">
      <c r="A235" s="69"/>
      <c r="B235" s="70"/>
      <c r="C235" s="75"/>
      <c r="D235" s="71"/>
      <c r="E235" s="71"/>
      <c r="F235" s="71"/>
      <c r="G235" s="72"/>
      <c r="H235" s="74"/>
      <c r="I235" s="73"/>
      <c r="J235" s="73"/>
      <c r="K235" s="74"/>
      <c r="L235" s="74"/>
      <c r="M235" s="66">
        <f t="shared" si="3"/>
        <v>0</v>
      </c>
      <c r="O235" s="177"/>
      <c r="P235" s="177"/>
      <c r="Q235" s="177"/>
      <c r="R235" s="178"/>
      <c r="S235" s="178"/>
      <c r="T235" s="177"/>
      <c r="U235" s="1"/>
    </row>
    <row r="236" spans="1:21" ht="18" hidden="1" customHeight="1" x14ac:dyDescent="0.2">
      <c r="A236" s="69"/>
      <c r="B236" s="70"/>
      <c r="C236" s="75"/>
      <c r="D236" s="71"/>
      <c r="E236" s="71"/>
      <c r="F236" s="71"/>
      <c r="G236" s="72"/>
      <c r="H236" s="74"/>
      <c r="I236" s="73"/>
      <c r="J236" s="73"/>
      <c r="K236" s="74"/>
      <c r="L236" s="74"/>
      <c r="M236" s="66">
        <f t="shared" si="3"/>
        <v>0</v>
      </c>
      <c r="O236" s="177"/>
      <c r="P236" s="177"/>
      <c r="Q236" s="177"/>
      <c r="R236" s="178"/>
      <c r="S236" s="178"/>
      <c r="T236" s="177"/>
      <c r="U236" s="1"/>
    </row>
    <row r="237" spans="1:21" ht="18" hidden="1" customHeight="1" x14ac:dyDescent="0.2">
      <c r="A237" s="69"/>
      <c r="B237" s="70"/>
      <c r="C237" s="75"/>
      <c r="D237" s="71"/>
      <c r="E237" s="71"/>
      <c r="F237" s="71"/>
      <c r="G237" s="72"/>
      <c r="H237" s="74"/>
      <c r="I237" s="73"/>
      <c r="J237" s="73"/>
      <c r="K237" s="74"/>
      <c r="L237" s="74"/>
      <c r="M237" s="66">
        <f t="shared" si="3"/>
        <v>0</v>
      </c>
      <c r="O237" s="177"/>
      <c r="P237" s="177"/>
      <c r="Q237" s="177"/>
      <c r="R237" s="178"/>
      <c r="S237" s="178"/>
      <c r="T237" s="177"/>
      <c r="U237" s="1"/>
    </row>
    <row r="238" spans="1:21" ht="18" hidden="1" customHeight="1" x14ac:dyDescent="0.2">
      <c r="A238" s="69"/>
      <c r="B238" s="70"/>
      <c r="C238" s="75"/>
      <c r="D238" s="71"/>
      <c r="E238" s="71"/>
      <c r="F238" s="71"/>
      <c r="G238" s="72"/>
      <c r="H238" s="74"/>
      <c r="I238" s="73"/>
      <c r="J238" s="73"/>
      <c r="K238" s="74"/>
      <c r="L238" s="74"/>
      <c r="M238" s="66">
        <f t="shared" si="3"/>
        <v>0</v>
      </c>
      <c r="O238" s="177"/>
      <c r="P238" s="177"/>
      <c r="Q238" s="177"/>
      <c r="R238" s="178"/>
      <c r="S238" s="178"/>
      <c r="T238" s="177"/>
      <c r="U238" s="1"/>
    </row>
    <row r="239" spans="1:21" ht="18" hidden="1" customHeight="1" x14ac:dyDescent="0.2">
      <c r="A239" s="69"/>
      <c r="B239" s="70"/>
      <c r="C239" s="75"/>
      <c r="D239" s="71"/>
      <c r="E239" s="71"/>
      <c r="F239" s="71"/>
      <c r="G239" s="72"/>
      <c r="H239" s="74"/>
      <c r="I239" s="73"/>
      <c r="J239" s="73"/>
      <c r="K239" s="74"/>
      <c r="L239" s="74"/>
      <c r="M239" s="66">
        <f t="shared" si="3"/>
        <v>0</v>
      </c>
      <c r="O239" s="177"/>
      <c r="P239" s="177"/>
      <c r="Q239" s="177"/>
      <c r="R239" s="178"/>
      <c r="S239" s="178"/>
      <c r="T239" s="177"/>
      <c r="U239" s="1"/>
    </row>
    <row r="240" spans="1:21" ht="18" hidden="1" customHeight="1" x14ac:dyDescent="0.2">
      <c r="A240" s="69"/>
      <c r="B240" s="70"/>
      <c r="C240" s="75"/>
      <c r="D240" s="71"/>
      <c r="E240" s="71"/>
      <c r="F240" s="71"/>
      <c r="G240" s="72"/>
      <c r="H240" s="74"/>
      <c r="I240" s="73"/>
      <c r="J240" s="73"/>
      <c r="K240" s="74"/>
      <c r="L240" s="74"/>
      <c r="M240" s="66">
        <f t="shared" si="3"/>
        <v>0</v>
      </c>
      <c r="O240" s="177"/>
      <c r="P240" s="177"/>
      <c r="Q240" s="177"/>
      <c r="R240" s="178"/>
      <c r="S240" s="178"/>
      <c r="T240" s="177"/>
      <c r="U240" s="1"/>
    </row>
    <row r="241" spans="1:21" ht="18" hidden="1" customHeight="1" x14ac:dyDescent="0.2">
      <c r="A241" s="69"/>
      <c r="B241" s="70"/>
      <c r="C241" s="75"/>
      <c r="D241" s="71"/>
      <c r="E241" s="71"/>
      <c r="F241" s="71"/>
      <c r="G241" s="72"/>
      <c r="H241" s="74"/>
      <c r="I241" s="73"/>
      <c r="J241" s="73"/>
      <c r="K241" s="74"/>
      <c r="L241" s="74"/>
      <c r="M241" s="66">
        <f t="shared" si="3"/>
        <v>0</v>
      </c>
      <c r="O241" s="177"/>
      <c r="P241" s="177"/>
      <c r="Q241" s="177"/>
      <c r="R241" s="178"/>
      <c r="S241" s="178"/>
      <c r="T241" s="177"/>
      <c r="U241" s="1"/>
    </row>
    <row r="242" spans="1:21" ht="18" hidden="1" customHeight="1" x14ac:dyDescent="0.2">
      <c r="A242" s="69"/>
      <c r="B242" s="70"/>
      <c r="C242" s="75"/>
      <c r="D242" s="71"/>
      <c r="E242" s="71"/>
      <c r="F242" s="71"/>
      <c r="G242" s="72"/>
      <c r="H242" s="74"/>
      <c r="I242" s="73"/>
      <c r="J242" s="73"/>
      <c r="K242" s="74"/>
      <c r="L242" s="74"/>
      <c r="M242" s="66">
        <f t="shared" si="3"/>
        <v>0</v>
      </c>
      <c r="O242" s="177"/>
      <c r="P242" s="177"/>
      <c r="Q242" s="177"/>
      <c r="R242" s="178"/>
      <c r="S242" s="178"/>
      <c r="T242" s="177"/>
      <c r="U242" s="1"/>
    </row>
    <row r="243" spans="1:21" ht="18" hidden="1" customHeight="1" x14ac:dyDescent="0.2">
      <c r="A243" s="69"/>
      <c r="B243" s="70"/>
      <c r="C243" s="75"/>
      <c r="D243" s="71"/>
      <c r="E243" s="71"/>
      <c r="F243" s="71"/>
      <c r="G243" s="72"/>
      <c r="H243" s="74"/>
      <c r="I243" s="73"/>
      <c r="J243" s="73"/>
      <c r="K243" s="74"/>
      <c r="L243" s="74"/>
      <c r="M243" s="66">
        <f t="shared" si="3"/>
        <v>0</v>
      </c>
      <c r="O243" s="177"/>
      <c r="P243" s="177"/>
      <c r="Q243" s="177"/>
      <c r="R243" s="178"/>
      <c r="S243" s="178"/>
      <c r="T243" s="177"/>
      <c r="U243" s="1"/>
    </row>
    <row r="244" spans="1:21" ht="18" hidden="1" customHeight="1" x14ac:dyDescent="0.2">
      <c r="A244" s="69"/>
      <c r="B244" s="70"/>
      <c r="C244" s="75"/>
      <c r="D244" s="71"/>
      <c r="E244" s="71"/>
      <c r="F244" s="71"/>
      <c r="G244" s="72"/>
      <c r="H244" s="74"/>
      <c r="I244" s="73"/>
      <c r="J244" s="73"/>
      <c r="K244" s="74"/>
      <c r="L244" s="74"/>
      <c r="M244" s="66">
        <f t="shared" si="3"/>
        <v>0</v>
      </c>
      <c r="O244" s="177"/>
      <c r="P244" s="177"/>
      <c r="Q244" s="177"/>
      <c r="R244" s="178"/>
      <c r="S244" s="178"/>
      <c r="T244" s="177"/>
      <c r="U244" s="1"/>
    </row>
    <row r="245" spans="1:21" ht="18" hidden="1" customHeight="1" x14ac:dyDescent="0.2">
      <c r="A245" s="69"/>
      <c r="B245" s="70"/>
      <c r="C245" s="75"/>
      <c r="D245" s="71"/>
      <c r="E245" s="71"/>
      <c r="F245" s="71"/>
      <c r="G245" s="72"/>
      <c r="H245" s="74"/>
      <c r="I245" s="73"/>
      <c r="J245" s="73"/>
      <c r="K245" s="74"/>
      <c r="L245" s="74"/>
      <c r="M245" s="66">
        <f t="shared" si="3"/>
        <v>0</v>
      </c>
      <c r="O245" s="177"/>
      <c r="P245" s="177"/>
      <c r="Q245" s="177"/>
      <c r="R245" s="178"/>
      <c r="S245" s="178"/>
      <c r="T245" s="177"/>
      <c r="U245" s="1"/>
    </row>
    <row r="246" spans="1:21" ht="18" hidden="1" customHeight="1" x14ac:dyDescent="0.2">
      <c r="A246" s="69"/>
      <c r="B246" s="70"/>
      <c r="C246" s="75"/>
      <c r="D246" s="71"/>
      <c r="E246" s="71"/>
      <c r="F246" s="71"/>
      <c r="G246" s="72"/>
      <c r="H246" s="74"/>
      <c r="I246" s="73"/>
      <c r="J246" s="73"/>
      <c r="K246" s="74"/>
      <c r="L246" s="74"/>
      <c r="M246" s="66">
        <f t="shared" si="3"/>
        <v>0</v>
      </c>
      <c r="O246" s="177"/>
      <c r="P246" s="177"/>
      <c r="Q246" s="177"/>
      <c r="R246" s="178"/>
      <c r="S246" s="178"/>
      <c r="T246" s="177"/>
      <c r="U246" s="1"/>
    </row>
    <row r="247" spans="1:21" ht="18" hidden="1" customHeight="1" x14ac:dyDescent="0.2">
      <c r="A247" s="69"/>
      <c r="B247" s="70"/>
      <c r="C247" s="75"/>
      <c r="D247" s="71"/>
      <c r="E247" s="71"/>
      <c r="F247" s="71"/>
      <c r="G247" s="72"/>
      <c r="H247" s="74"/>
      <c r="I247" s="73"/>
      <c r="J247" s="73"/>
      <c r="K247" s="74"/>
      <c r="L247" s="74"/>
      <c r="M247" s="66">
        <f t="shared" si="3"/>
        <v>0</v>
      </c>
      <c r="O247" s="177"/>
      <c r="P247" s="177"/>
      <c r="Q247" s="177"/>
      <c r="R247" s="178"/>
      <c r="S247" s="178"/>
      <c r="T247" s="177"/>
      <c r="U247" s="1"/>
    </row>
    <row r="248" spans="1:21" ht="18" hidden="1" customHeight="1" x14ac:dyDescent="0.2">
      <c r="A248" s="69"/>
      <c r="B248" s="70"/>
      <c r="C248" s="75"/>
      <c r="D248" s="71"/>
      <c r="E248" s="71"/>
      <c r="F248" s="71"/>
      <c r="G248" s="72"/>
      <c r="H248" s="74"/>
      <c r="I248" s="73"/>
      <c r="J248" s="73"/>
      <c r="K248" s="74"/>
      <c r="L248" s="74"/>
      <c r="M248" s="66">
        <f t="shared" si="3"/>
        <v>0</v>
      </c>
      <c r="O248" s="177"/>
      <c r="P248" s="177"/>
      <c r="Q248" s="177"/>
      <c r="R248" s="178"/>
      <c r="S248" s="178"/>
      <c r="T248" s="177"/>
      <c r="U248" s="1"/>
    </row>
    <row r="249" spans="1:21" ht="18" hidden="1" customHeight="1" x14ac:dyDescent="0.2">
      <c r="A249" s="69"/>
      <c r="B249" s="70"/>
      <c r="C249" s="75"/>
      <c r="D249" s="71"/>
      <c r="E249" s="71"/>
      <c r="F249" s="71"/>
      <c r="G249" s="72"/>
      <c r="H249" s="74"/>
      <c r="I249" s="73"/>
      <c r="J249" s="73"/>
      <c r="K249" s="74"/>
      <c r="L249" s="74"/>
      <c r="M249" s="66">
        <f t="shared" si="3"/>
        <v>0</v>
      </c>
      <c r="O249" s="177"/>
      <c r="P249" s="177"/>
      <c r="Q249" s="177"/>
      <c r="R249" s="178"/>
      <c r="S249" s="178"/>
      <c r="T249" s="177"/>
      <c r="U249" s="1"/>
    </row>
    <row r="250" spans="1:21" ht="18" hidden="1" customHeight="1" x14ac:dyDescent="0.2">
      <c r="A250" s="69"/>
      <c r="B250" s="70"/>
      <c r="C250" s="75"/>
      <c r="D250" s="71"/>
      <c r="E250" s="71"/>
      <c r="F250" s="71"/>
      <c r="G250" s="72"/>
      <c r="H250" s="74"/>
      <c r="I250" s="73"/>
      <c r="J250" s="73"/>
      <c r="K250" s="74"/>
      <c r="L250" s="74"/>
      <c r="M250" s="66">
        <f t="shared" si="3"/>
        <v>0</v>
      </c>
      <c r="O250" s="177"/>
      <c r="P250" s="177"/>
      <c r="Q250" s="177"/>
      <c r="R250" s="178"/>
      <c r="S250" s="178"/>
      <c r="T250" s="177"/>
      <c r="U250" s="1"/>
    </row>
    <row r="251" spans="1:21" ht="18" hidden="1" customHeight="1" x14ac:dyDescent="0.2">
      <c r="A251" s="69"/>
      <c r="B251" s="70"/>
      <c r="C251" s="75"/>
      <c r="D251" s="71"/>
      <c r="E251" s="71"/>
      <c r="F251" s="71"/>
      <c r="G251" s="72"/>
      <c r="H251" s="74"/>
      <c r="I251" s="73"/>
      <c r="J251" s="73"/>
      <c r="K251" s="74"/>
      <c r="L251" s="74"/>
      <c r="M251" s="66">
        <f t="shared" si="3"/>
        <v>0</v>
      </c>
      <c r="O251" s="177"/>
      <c r="P251" s="177"/>
      <c r="Q251" s="177"/>
      <c r="R251" s="178"/>
      <c r="S251" s="178"/>
      <c r="T251" s="177"/>
      <c r="U251" s="1"/>
    </row>
    <row r="252" spans="1:21" ht="18" hidden="1" customHeight="1" x14ac:dyDescent="0.2">
      <c r="A252" s="69"/>
      <c r="B252" s="70"/>
      <c r="C252" s="75"/>
      <c r="D252" s="71"/>
      <c r="E252" s="71"/>
      <c r="F252" s="71"/>
      <c r="G252" s="72"/>
      <c r="H252" s="74"/>
      <c r="I252" s="73"/>
      <c r="J252" s="73"/>
      <c r="K252" s="74"/>
      <c r="L252" s="74"/>
      <c r="M252" s="66">
        <f t="shared" si="3"/>
        <v>0</v>
      </c>
      <c r="O252" s="177"/>
      <c r="P252" s="177"/>
      <c r="Q252" s="177"/>
      <c r="R252" s="178"/>
      <c r="S252" s="178"/>
      <c r="T252" s="177"/>
      <c r="U252" s="1"/>
    </row>
    <row r="253" spans="1:21" ht="18" hidden="1" customHeight="1" x14ac:dyDescent="0.2">
      <c r="A253" s="69"/>
      <c r="B253" s="70"/>
      <c r="C253" s="75"/>
      <c r="D253" s="71"/>
      <c r="E253" s="71"/>
      <c r="F253" s="71"/>
      <c r="G253" s="72"/>
      <c r="H253" s="74"/>
      <c r="I253" s="73"/>
      <c r="J253" s="73"/>
      <c r="K253" s="74"/>
      <c r="L253" s="74"/>
      <c r="M253" s="66">
        <f t="shared" si="3"/>
        <v>0</v>
      </c>
      <c r="O253" s="177"/>
      <c r="P253" s="177"/>
      <c r="Q253" s="177"/>
      <c r="R253" s="178"/>
      <c r="S253" s="178"/>
      <c r="T253" s="177"/>
      <c r="U253" s="1"/>
    </row>
    <row r="254" spans="1:21" ht="18" hidden="1" customHeight="1" x14ac:dyDescent="0.2">
      <c r="A254" s="69"/>
      <c r="B254" s="70"/>
      <c r="C254" s="75"/>
      <c r="D254" s="71"/>
      <c r="E254" s="71"/>
      <c r="F254" s="71"/>
      <c r="G254" s="72"/>
      <c r="H254" s="74"/>
      <c r="I254" s="73"/>
      <c r="J254" s="73"/>
      <c r="K254" s="74"/>
      <c r="L254" s="74"/>
      <c r="M254" s="66">
        <f t="shared" si="3"/>
        <v>0</v>
      </c>
      <c r="O254" s="177"/>
      <c r="P254" s="177"/>
      <c r="Q254" s="177"/>
      <c r="R254" s="178"/>
      <c r="S254" s="178"/>
      <c r="T254" s="177"/>
      <c r="U254" s="1"/>
    </row>
    <row r="255" spans="1:21" ht="18" hidden="1" customHeight="1" x14ac:dyDescent="0.2">
      <c r="A255" s="69"/>
      <c r="B255" s="70"/>
      <c r="C255" s="75"/>
      <c r="D255" s="71"/>
      <c r="E255" s="71"/>
      <c r="F255" s="71"/>
      <c r="G255" s="72"/>
      <c r="H255" s="74"/>
      <c r="I255" s="73"/>
      <c r="J255" s="73"/>
      <c r="K255" s="74"/>
      <c r="L255" s="74"/>
      <c r="M255" s="66">
        <f t="shared" si="3"/>
        <v>0</v>
      </c>
      <c r="O255" s="177"/>
      <c r="P255" s="177"/>
      <c r="Q255" s="177"/>
      <c r="R255" s="178"/>
      <c r="S255" s="178"/>
      <c r="T255" s="177"/>
      <c r="U255" s="1"/>
    </row>
    <row r="256" spans="1:21" ht="18" hidden="1" customHeight="1" x14ac:dyDescent="0.2">
      <c r="A256" s="69"/>
      <c r="B256" s="70"/>
      <c r="C256" s="75"/>
      <c r="D256" s="71"/>
      <c r="E256" s="71"/>
      <c r="F256" s="71"/>
      <c r="G256" s="72"/>
      <c r="H256" s="74"/>
      <c r="I256" s="73"/>
      <c r="J256" s="73"/>
      <c r="K256" s="74"/>
      <c r="L256" s="74"/>
      <c r="M256" s="66">
        <f t="shared" si="3"/>
        <v>0</v>
      </c>
      <c r="O256" s="177"/>
      <c r="P256" s="177"/>
      <c r="Q256" s="177"/>
      <c r="R256" s="178"/>
      <c r="S256" s="178"/>
      <c r="T256" s="177"/>
      <c r="U256" s="1"/>
    </row>
    <row r="257" spans="1:21" ht="18" hidden="1" customHeight="1" x14ac:dyDescent="0.2">
      <c r="A257" s="69"/>
      <c r="B257" s="70"/>
      <c r="C257" s="75"/>
      <c r="D257" s="71"/>
      <c r="E257" s="71"/>
      <c r="F257" s="71"/>
      <c r="G257" s="72"/>
      <c r="H257" s="74"/>
      <c r="I257" s="73"/>
      <c r="J257" s="73"/>
      <c r="K257" s="74"/>
      <c r="L257" s="74"/>
      <c r="M257" s="66">
        <f t="shared" si="3"/>
        <v>0</v>
      </c>
      <c r="O257" s="177"/>
      <c r="P257" s="177"/>
      <c r="Q257" s="177"/>
      <c r="R257" s="178"/>
      <c r="S257" s="178"/>
      <c r="T257" s="177"/>
      <c r="U257" s="1"/>
    </row>
    <row r="258" spans="1:21" ht="18" hidden="1" customHeight="1" x14ac:dyDescent="0.2">
      <c r="A258" s="69"/>
      <c r="B258" s="70"/>
      <c r="C258" s="75"/>
      <c r="D258" s="71"/>
      <c r="E258" s="71"/>
      <c r="F258" s="71"/>
      <c r="G258" s="72"/>
      <c r="H258" s="74"/>
      <c r="I258" s="73"/>
      <c r="J258" s="73"/>
      <c r="K258" s="74"/>
      <c r="L258" s="74"/>
      <c r="M258" s="66">
        <f t="shared" si="3"/>
        <v>0</v>
      </c>
      <c r="O258" s="177"/>
      <c r="P258" s="177"/>
      <c r="Q258" s="177"/>
      <c r="R258" s="178"/>
      <c r="S258" s="178"/>
      <c r="T258" s="177"/>
      <c r="U258" s="1"/>
    </row>
    <row r="259" spans="1:21" ht="18" hidden="1" customHeight="1" x14ac:dyDescent="0.2">
      <c r="A259" s="69"/>
      <c r="B259" s="70"/>
      <c r="C259" s="75"/>
      <c r="D259" s="71"/>
      <c r="E259" s="71"/>
      <c r="F259" s="71"/>
      <c r="G259" s="72"/>
      <c r="H259" s="74"/>
      <c r="I259" s="73"/>
      <c r="J259" s="73"/>
      <c r="K259" s="74"/>
      <c r="L259" s="74"/>
      <c r="M259" s="66">
        <f t="shared" si="3"/>
        <v>0</v>
      </c>
      <c r="O259" s="177"/>
      <c r="P259" s="177"/>
      <c r="Q259" s="177"/>
      <c r="R259" s="178"/>
      <c r="S259" s="178"/>
      <c r="T259" s="177"/>
      <c r="U259" s="1"/>
    </row>
    <row r="260" spans="1:21" ht="18" hidden="1" customHeight="1" x14ac:dyDescent="0.2">
      <c r="A260" s="69"/>
      <c r="B260" s="70"/>
      <c r="C260" s="75"/>
      <c r="D260" s="71"/>
      <c r="E260" s="71"/>
      <c r="F260" s="71"/>
      <c r="G260" s="72"/>
      <c r="H260" s="74"/>
      <c r="I260" s="73"/>
      <c r="J260" s="73"/>
      <c r="K260" s="74"/>
      <c r="L260" s="74"/>
      <c r="M260" s="66">
        <f t="shared" si="3"/>
        <v>0</v>
      </c>
      <c r="O260" s="177"/>
      <c r="P260" s="177"/>
      <c r="Q260" s="177"/>
      <c r="R260" s="178"/>
      <c r="S260" s="178"/>
      <c r="T260" s="177"/>
      <c r="U260" s="1"/>
    </row>
    <row r="261" spans="1:21" ht="18" hidden="1" customHeight="1" x14ac:dyDescent="0.2">
      <c r="A261" s="69"/>
      <c r="B261" s="70"/>
      <c r="C261" s="75"/>
      <c r="D261" s="71"/>
      <c r="E261" s="71"/>
      <c r="F261" s="71"/>
      <c r="G261" s="72"/>
      <c r="H261" s="74"/>
      <c r="I261" s="73"/>
      <c r="J261" s="73"/>
      <c r="K261" s="74"/>
      <c r="L261" s="74"/>
      <c r="M261" s="66">
        <f t="shared" si="3"/>
        <v>0</v>
      </c>
      <c r="O261" s="177"/>
      <c r="P261" s="177"/>
      <c r="Q261" s="177"/>
      <c r="R261" s="178"/>
      <c r="S261" s="178"/>
      <c r="T261" s="177"/>
      <c r="U261" s="1"/>
    </row>
    <row r="262" spans="1:21" ht="18" hidden="1" customHeight="1" x14ac:dyDescent="0.2">
      <c r="A262" s="69"/>
      <c r="B262" s="70"/>
      <c r="C262" s="75"/>
      <c r="D262" s="71"/>
      <c r="E262" s="71"/>
      <c r="F262" s="71"/>
      <c r="G262" s="72"/>
      <c r="H262" s="74"/>
      <c r="I262" s="73"/>
      <c r="J262" s="73"/>
      <c r="K262" s="74"/>
      <c r="L262" s="74"/>
      <c r="M262" s="66">
        <f t="shared" si="3"/>
        <v>0</v>
      </c>
      <c r="O262" s="177"/>
      <c r="P262" s="177"/>
      <c r="Q262" s="177"/>
      <c r="R262" s="178"/>
      <c r="S262" s="178"/>
      <c r="T262" s="177"/>
      <c r="U262" s="1"/>
    </row>
    <row r="263" spans="1:21" ht="18" hidden="1" customHeight="1" x14ac:dyDescent="0.2">
      <c r="A263" s="69"/>
      <c r="B263" s="70"/>
      <c r="C263" s="75"/>
      <c r="D263" s="71"/>
      <c r="E263" s="71"/>
      <c r="F263" s="71"/>
      <c r="G263" s="72"/>
      <c r="H263" s="74"/>
      <c r="I263" s="73"/>
      <c r="J263" s="73"/>
      <c r="K263" s="74"/>
      <c r="L263" s="74"/>
      <c r="M263" s="66">
        <f t="shared" si="3"/>
        <v>0</v>
      </c>
      <c r="O263" s="177"/>
      <c r="P263" s="177"/>
      <c r="Q263" s="177"/>
      <c r="R263" s="178"/>
      <c r="S263" s="178"/>
      <c r="T263" s="177"/>
      <c r="U263" s="1"/>
    </row>
    <row r="264" spans="1:21" ht="18" hidden="1" customHeight="1" x14ac:dyDescent="0.2">
      <c r="A264" s="69"/>
      <c r="B264" s="70"/>
      <c r="C264" s="75"/>
      <c r="D264" s="71"/>
      <c r="E264" s="71"/>
      <c r="F264" s="71"/>
      <c r="G264" s="72"/>
      <c r="H264" s="74"/>
      <c r="I264" s="73"/>
      <c r="J264" s="73"/>
      <c r="K264" s="74"/>
      <c r="L264" s="74"/>
      <c r="M264" s="66">
        <f t="shared" si="3"/>
        <v>0</v>
      </c>
      <c r="O264" s="177"/>
      <c r="P264" s="177"/>
      <c r="Q264" s="177"/>
      <c r="R264" s="178"/>
      <c r="S264" s="178"/>
      <c r="T264" s="177"/>
      <c r="U264" s="1"/>
    </row>
    <row r="265" spans="1:21" ht="18" hidden="1" customHeight="1" x14ac:dyDescent="0.2">
      <c r="A265" s="69"/>
      <c r="B265" s="70"/>
      <c r="C265" s="75"/>
      <c r="D265" s="71"/>
      <c r="E265" s="71"/>
      <c r="F265" s="71"/>
      <c r="G265" s="72"/>
      <c r="H265" s="74"/>
      <c r="I265" s="73"/>
      <c r="J265" s="73"/>
      <c r="K265" s="74"/>
      <c r="L265" s="74"/>
      <c r="M265" s="66">
        <f t="shared" si="3"/>
        <v>0</v>
      </c>
      <c r="O265" s="177"/>
      <c r="P265" s="177"/>
      <c r="Q265" s="177"/>
      <c r="R265" s="178"/>
      <c r="S265" s="178"/>
      <c r="T265" s="177"/>
      <c r="U265" s="1"/>
    </row>
    <row r="266" spans="1:21" ht="18" hidden="1" customHeight="1" x14ac:dyDescent="0.2">
      <c r="A266" s="69"/>
      <c r="B266" s="70"/>
      <c r="C266" s="75"/>
      <c r="D266" s="71"/>
      <c r="E266" s="71"/>
      <c r="F266" s="71"/>
      <c r="G266" s="72"/>
      <c r="H266" s="74"/>
      <c r="I266" s="73"/>
      <c r="J266" s="73"/>
      <c r="K266" s="74"/>
      <c r="L266" s="74"/>
      <c r="M266" s="66">
        <f t="shared" si="3"/>
        <v>0</v>
      </c>
      <c r="O266" s="177"/>
      <c r="P266" s="177"/>
      <c r="Q266" s="177"/>
      <c r="R266" s="178"/>
      <c r="S266" s="178"/>
      <c r="T266" s="177"/>
      <c r="U266" s="1"/>
    </row>
    <row r="267" spans="1:21" ht="18" hidden="1" customHeight="1" x14ac:dyDescent="0.2">
      <c r="A267" s="69"/>
      <c r="B267" s="70"/>
      <c r="C267" s="75"/>
      <c r="D267" s="71"/>
      <c r="E267" s="71"/>
      <c r="F267" s="71"/>
      <c r="G267" s="72"/>
      <c r="H267" s="74"/>
      <c r="I267" s="73"/>
      <c r="J267" s="73"/>
      <c r="K267" s="74"/>
      <c r="L267" s="74"/>
      <c r="M267" s="66">
        <f t="shared" si="3"/>
        <v>0</v>
      </c>
      <c r="O267" s="177"/>
      <c r="P267" s="177"/>
      <c r="Q267" s="177"/>
      <c r="R267" s="178"/>
      <c r="S267" s="178"/>
      <c r="T267" s="177"/>
      <c r="U267" s="1"/>
    </row>
    <row r="268" spans="1:21" ht="18" hidden="1" customHeight="1" x14ac:dyDescent="0.2">
      <c r="A268" s="69"/>
      <c r="B268" s="70"/>
      <c r="C268" s="75"/>
      <c r="D268" s="71"/>
      <c r="E268" s="71"/>
      <c r="F268" s="71"/>
      <c r="G268" s="72"/>
      <c r="H268" s="74"/>
      <c r="I268" s="73"/>
      <c r="J268" s="73"/>
      <c r="K268" s="74"/>
      <c r="L268" s="74"/>
      <c r="M268" s="66">
        <f t="shared" ref="M268:M331" si="4">I268-J268</f>
        <v>0</v>
      </c>
      <c r="O268" s="177"/>
      <c r="P268" s="177"/>
      <c r="Q268" s="177"/>
      <c r="R268" s="178"/>
      <c r="S268" s="178"/>
      <c r="T268" s="177"/>
      <c r="U268" s="1"/>
    </row>
    <row r="269" spans="1:21" ht="18" hidden="1" customHeight="1" x14ac:dyDescent="0.2">
      <c r="A269" s="69"/>
      <c r="B269" s="70"/>
      <c r="C269" s="75"/>
      <c r="D269" s="71"/>
      <c r="E269" s="71"/>
      <c r="F269" s="71"/>
      <c r="G269" s="72"/>
      <c r="H269" s="74"/>
      <c r="I269" s="73"/>
      <c r="J269" s="73"/>
      <c r="K269" s="74"/>
      <c r="L269" s="74"/>
      <c r="M269" s="66">
        <f t="shared" si="4"/>
        <v>0</v>
      </c>
      <c r="O269" s="177"/>
      <c r="P269" s="177"/>
      <c r="Q269" s="177"/>
      <c r="R269" s="178"/>
      <c r="S269" s="178"/>
      <c r="T269" s="177"/>
      <c r="U269" s="1"/>
    </row>
    <row r="270" spans="1:21" ht="18" hidden="1" customHeight="1" x14ac:dyDescent="0.2">
      <c r="A270" s="69"/>
      <c r="B270" s="70"/>
      <c r="C270" s="75"/>
      <c r="D270" s="71"/>
      <c r="E270" s="71"/>
      <c r="F270" s="71"/>
      <c r="G270" s="72"/>
      <c r="H270" s="74"/>
      <c r="I270" s="73"/>
      <c r="J270" s="73"/>
      <c r="K270" s="74"/>
      <c r="L270" s="74"/>
      <c r="M270" s="66">
        <f t="shared" si="4"/>
        <v>0</v>
      </c>
      <c r="O270" s="177"/>
      <c r="P270" s="177"/>
      <c r="Q270" s="177"/>
      <c r="R270" s="178"/>
      <c r="S270" s="178"/>
      <c r="T270" s="177"/>
      <c r="U270" s="1"/>
    </row>
    <row r="271" spans="1:21" ht="18" hidden="1" customHeight="1" x14ac:dyDescent="0.2">
      <c r="A271" s="69"/>
      <c r="B271" s="70"/>
      <c r="C271" s="75"/>
      <c r="D271" s="71"/>
      <c r="E271" s="71"/>
      <c r="F271" s="71"/>
      <c r="G271" s="72"/>
      <c r="H271" s="74"/>
      <c r="I271" s="73"/>
      <c r="J271" s="73"/>
      <c r="K271" s="74"/>
      <c r="L271" s="74"/>
      <c r="M271" s="66">
        <f t="shared" si="4"/>
        <v>0</v>
      </c>
      <c r="O271" s="177"/>
      <c r="P271" s="177"/>
      <c r="Q271" s="177"/>
      <c r="R271" s="178"/>
      <c r="S271" s="178"/>
      <c r="T271" s="177"/>
      <c r="U271" s="1"/>
    </row>
    <row r="272" spans="1:21" ht="18" hidden="1" customHeight="1" x14ac:dyDescent="0.2">
      <c r="A272" s="69"/>
      <c r="B272" s="70"/>
      <c r="C272" s="75"/>
      <c r="D272" s="71"/>
      <c r="E272" s="71"/>
      <c r="F272" s="71"/>
      <c r="G272" s="72"/>
      <c r="H272" s="74"/>
      <c r="I272" s="73"/>
      <c r="J272" s="73"/>
      <c r="K272" s="74"/>
      <c r="L272" s="74"/>
      <c r="M272" s="66">
        <f t="shared" si="4"/>
        <v>0</v>
      </c>
      <c r="O272" s="177"/>
      <c r="P272" s="177"/>
      <c r="Q272" s="177"/>
      <c r="R272" s="178"/>
      <c r="S272" s="178"/>
      <c r="T272" s="177"/>
      <c r="U272" s="1"/>
    </row>
    <row r="273" spans="1:21" ht="18" hidden="1" customHeight="1" x14ac:dyDescent="0.2">
      <c r="A273" s="69"/>
      <c r="B273" s="70"/>
      <c r="C273" s="75"/>
      <c r="D273" s="71"/>
      <c r="E273" s="71"/>
      <c r="F273" s="71"/>
      <c r="G273" s="72"/>
      <c r="H273" s="74"/>
      <c r="I273" s="73"/>
      <c r="J273" s="73"/>
      <c r="K273" s="74"/>
      <c r="L273" s="74"/>
      <c r="M273" s="66">
        <f t="shared" si="4"/>
        <v>0</v>
      </c>
      <c r="O273" s="177"/>
      <c r="P273" s="177"/>
      <c r="Q273" s="177"/>
      <c r="R273" s="178"/>
      <c r="S273" s="178"/>
      <c r="T273" s="177"/>
      <c r="U273" s="1"/>
    </row>
    <row r="274" spans="1:21" ht="18" hidden="1" customHeight="1" x14ac:dyDescent="0.2">
      <c r="A274" s="69"/>
      <c r="B274" s="70"/>
      <c r="C274" s="75"/>
      <c r="D274" s="71"/>
      <c r="E274" s="71"/>
      <c r="F274" s="71"/>
      <c r="G274" s="72"/>
      <c r="H274" s="74"/>
      <c r="I274" s="73"/>
      <c r="J274" s="73"/>
      <c r="K274" s="74"/>
      <c r="L274" s="74"/>
      <c r="M274" s="66">
        <f t="shared" si="4"/>
        <v>0</v>
      </c>
      <c r="O274" s="177"/>
      <c r="P274" s="177"/>
      <c r="Q274" s="177"/>
      <c r="R274" s="178"/>
      <c r="S274" s="178"/>
      <c r="T274" s="177"/>
      <c r="U274" s="1"/>
    </row>
    <row r="275" spans="1:21" ht="18" hidden="1" customHeight="1" x14ac:dyDescent="0.2">
      <c r="A275" s="69"/>
      <c r="B275" s="70"/>
      <c r="C275" s="75"/>
      <c r="D275" s="71"/>
      <c r="E275" s="71"/>
      <c r="F275" s="71"/>
      <c r="G275" s="72"/>
      <c r="H275" s="74"/>
      <c r="I275" s="73"/>
      <c r="J275" s="73"/>
      <c r="K275" s="74"/>
      <c r="L275" s="74"/>
      <c r="M275" s="66">
        <f t="shared" si="4"/>
        <v>0</v>
      </c>
      <c r="O275" s="177"/>
      <c r="P275" s="177"/>
      <c r="Q275" s="177"/>
      <c r="R275" s="178"/>
      <c r="S275" s="178"/>
      <c r="T275" s="177"/>
      <c r="U275" s="1"/>
    </row>
    <row r="276" spans="1:21" ht="18" hidden="1" customHeight="1" x14ac:dyDescent="0.2">
      <c r="A276" s="69"/>
      <c r="B276" s="70"/>
      <c r="C276" s="75"/>
      <c r="D276" s="71"/>
      <c r="E276" s="71"/>
      <c r="F276" s="71"/>
      <c r="G276" s="72"/>
      <c r="H276" s="74"/>
      <c r="I276" s="73"/>
      <c r="J276" s="73"/>
      <c r="K276" s="74"/>
      <c r="L276" s="74"/>
      <c r="M276" s="66">
        <f t="shared" si="4"/>
        <v>0</v>
      </c>
      <c r="O276" s="177"/>
      <c r="P276" s="177"/>
      <c r="Q276" s="177"/>
      <c r="R276" s="178"/>
      <c r="S276" s="178"/>
      <c r="T276" s="177"/>
      <c r="U276" s="1"/>
    </row>
    <row r="277" spans="1:21" ht="18" hidden="1" customHeight="1" x14ac:dyDescent="0.2">
      <c r="A277" s="69"/>
      <c r="B277" s="70"/>
      <c r="C277" s="75"/>
      <c r="D277" s="71"/>
      <c r="E277" s="71"/>
      <c r="F277" s="71"/>
      <c r="G277" s="72"/>
      <c r="H277" s="74"/>
      <c r="I277" s="73"/>
      <c r="J277" s="73"/>
      <c r="K277" s="74"/>
      <c r="L277" s="74"/>
      <c r="M277" s="66">
        <f t="shared" si="4"/>
        <v>0</v>
      </c>
      <c r="O277" s="177"/>
      <c r="P277" s="177"/>
      <c r="Q277" s="177"/>
      <c r="R277" s="178"/>
      <c r="S277" s="178"/>
      <c r="T277" s="177"/>
      <c r="U277" s="1"/>
    </row>
    <row r="278" spans="1:21" ht="18" hidden="1" customHeight="1" x14ac:dyDescent="0.2">
      <c r="A278" s="69"/>
      <c r="B278" s="70"/>
      <c r="C278" s="75"/>
      <c r="D278" s="71"/>
      <c r="E278" s="71"/>
      <c r="F278" s="71"/>
      <c r="G278" s="72"/>
      <c r="H278" s="74"/>
      <c r="I278" s="73"/>
      <c r="J278" s="73"/>
      <c r="K278" s="74"/>
      <c r="L278" s="74"/>
      <c r="M278" s="66">
        <f t="shared" si="4"/>
        <v>0</v>
      </c>
      <c r="O278" s="177"/>
      <c r="P278" s="177"/>
      <c r="Q278" s="177"/>
      <c r="R278" s="178"/>
      <c r="S278" s="178"/>
      <c r="T278" s="177"/>
      <c r="U278" s="1"/>
    </row>
    <row r="279" spans="1:21" ht="18" hidden="1" customHeight="1" x14ac:dyDescent="0.2">
      <c r="A279" s="69"/>
      <c r="B279" s="70"/>
      <c r="C279" s="75"/>
      <c r="D279" s="71"/>
      <c r="E279" s="71"/>
      <c r="F279" s="71"/>
      <c r="G279" s="72"/>
      <c r="H279" s="74"/>
      <c r="I279" s="73"/>
      <c r="J279" s="73"/>
      <c r="K279" s="74"/>
      <c r="L279" s="74"/>
      <c r="M279" s="66">
        <f t="shared" si="4"/>
        <v>0</v>
      </c>
      <c r="O279" s="177"/>
      <c r="P279" s="177"/>
      <c r="Q279" s="177"/>
      <c r="R279" s="178"/>
      <c r="S279" s="178"/>
      <c r="T279" s="177"/>
      <c r="U279" s="1"/>
    </row>
    <row r="280" spans="1:21" ht="18" hidden="1" customHeight="1" x14ac:dyDescent="0.2">
      <c r="A280" s="69"/>
      <c r="B280" s="70"/>
      <c r="C280" s="75"/>
      <c r="D280" s="71"/>
      <c r="E280" s="71"/>
      <c r="F280" s="71"/>
      <c r="G280" s="72"/>
      <c r="H280" s="74"/>
      <c r="I280" s="73"/>
      <c r="J280" s="73"/>
      <c r="K280" s="74"/>
      <c r="L280" s="74"/>
      <c r="M280" s="66">
        <f t="shared" si="4"/>
        <v>0</v>
      </c>
      <c r="O280" s="177"/>
      <c r="P280" s="177"/>
      <c r="Q280" s="177"/>
      <c r="R280" s="178"/>
      <c r="S280" s="178"/>
      <c r="T280" s="177"/>
      <c r="U280" s="1"/>
    </row>
    <row r="281" spans="1:21" ht="18" hidden="1" customHeight="1" x14ac:dyDescent="0.2">
      <c r="A281" s="69"/>
      <c r="B281" s="70"/>
      <c r="C281" s="75"/>
      <c r="D281" s="71"/>
      <c r="E281" s="71"/>
      <c r="F281" s="71"/>
      <c r="G281" s="72"/>
      <c r="H281" s="74"/>
      <c r="I281" s="73"/>
      <c r="J281" s="73"/>
      <c r="K281" s="74"/>
      <c r="L281" s="74"/>
      <c r="M281" s="66">
        <f t="shared" si="4"/>
        <v>0</v>
      </c>
      <c r="O281" s="177"/>
      <c r="P281" s="177"/>
      <c r="Q281" s="177"/>
      <c r="R281" s="178"/>
      <c r="S281" s="178"/>
      <c r="T281" s="177"/>
      <c r="U281" s="1"/>
    </row>
    <row r="282" spans="1:21" ht="18" hidden="1" customHeight="1" x14ac:dyDescent="0.2">
      <c r="A282" s="69"/>
      <c r="B282" s="70"/>
      <c r="C282" s="75"/>
      <c r="D282" s="71"/>
      <c r="E282" s="71"/>
      <c r="F282" s="71"/>
      <c r="G282" s="72"/>
      <c r="H282" s="74"/>
      <c r="I282" s="73"/>
      <c r="J282" s="73"/>
      <c r="K282" s="74"/>
      <c r="L282" s="74"/>
      <c r="M282" s="66">
        <f t="shared" si="4"/>
        <v>0</v>
      </c>
      <c r="O282" s="177"/>
      <c r="P282" s="177"/>
      <c r="Q282" s="177"/>
      <c r="R282" s="178"/>
      <c r="S282" s="178"/>
      <c r="T282" s="177"/>
      <c r="U282" s="1"/>
    </row>
    <row r="283" spans="1:21" ht="18" hidden="1" customHeight="1" x14ac:dyDescent="0.2">
      <c r="A283" s="69"/>
      <c r="B283" s="70"/>
      <c r="C283" s="75"/>
      <c r="D283" s="71"/>
      <c r="E283" s="71"/>
      <c r="F283" s="71"/>
      <c r="G283" s="72"/>
      <c r="H283" s="74"/>
      <c r="I283" s="73"/>
      <c r="J283" s="73"/>
      <c r="K283" s="74"/>
      <c r="L283" s="74"/>
      <c r="M283" s="66">
        <f t="shared" si="4"/>
        <v>0</v>
      </c>
      <c r="O283" s="177"/>
      <c r="P283" s="177"/>
      <c r="Q283" s="177"/>
      <c r="R283" s="178"/>
      <c r="S283" s="178"/>
      <c r="T283" s="177"/>
      <c r="U283" s="1"/>
    </row>
    <row r="284" spans="1:21" ht="18" hidden="1" customHeight="1" x14ac:dyDescent="0.2">
      <c r="A284" s="69"/>
      <c r="B284" s="70"/>
      <c r="C284" s="75"/>
      <c r="D284" s="71"/>
      <c r="E284" s="71"/>
      <c r="F284" s="71"/>
      <c r="G284" s="72"/>
      <c r="H284" s="74"/>
      <c r="I284" s="73"/>
      <c r="J284" s="73"/>
      <c r="K284" s="74"/>
      <c r="L284" s="74"/>
      <c r="M284" s="66">
        <f t="shared" si="4"/>
        <v>0</v>
      </c>
      <c r="O284" s="177"/>
      <c r="P284" s="177"/>
      <c r="Q284" s="177"/>
      <c r="R284" s="178"/>
      <c r="S284" s="178"/>
      <c r="T284" s="177"/>
      <c r="U284" s="1"/>
    </row>
    <row r="285" spans="1:21" ht="18" hidden="1" customHeight="1" x14ac:dyDescent="0.2">
      <c r="A285" s="69"/>
      <c r="B285" s="70"/>
      <c r="C285" s="75"/>
      <c r="D285" s="71"/>
      <c r="E285" s="71"/>
      <c r="F285" s="71"/>
      <c r="G285" s="72"/>
      <c r="H285" s="74"/>
      <c r="I285" s="73"/>
      <c r="J285" s="73"/>
      <c r="K285" s="74"/>
      <c r="L285" s="74"/>
      <c r="M285" s="66">
        <f t="shared" si="4"/>
        <v>0</v>
      </c>
      <c r="O285" s="177"/>
      <c r="P285" s="177"/>
      <c r="Q285" s="177"/>
      <c r="R285" s="178"/>
      <c r="S285" s="178"/>
      <c r="T285" s="177"/>
      <c r="U285" s="1"/>
    </row>
    <row r="286" spans="1:21" ht="18" hidden="1" customHeight="1" x14ac:dyDescent="0.2">
      <c r="A286" s="69"/>
      <c r="B286" s="70"/>
      <c r="C286" s="75"/>
      <c r="D286" s="71"/>
      <c r="E286" s="71"/>
      <c r="F286" s="71"/>
      <c r="G286" s="72"/>
      <c r="H286" s="74"/>
      <c r="I286" s="73"/>
      <c r="J286" s="73"/>
      <c r="K286" s="74"/>
      <c r="L286" s="74"/>
      <c r="M286" s="66">
        <f t="shared" si="4"/>
        <v>0</v>
      </c>
      <c r="O286" s="177"/>
      <c r="P286" s="177"/>
      <c r="Q286" s="177"/>
      <c r="R286" s="178"/>
      <c r="S286" s="178"/>
      <c r="T286" s="177"/>
      <c r="U286" s="1"/>
    </row>
    <row r="287" spans="1:21" ht="18" hidden="1" customHeight="1" x14ac:dyDescent="0.2">
      <c r="A287" s="69"/>
      <c r="B287" s="70"/>
      <c r="C287" s="75"/>
      <c r="D287" s="71"/>
      <c r="E287" s="71"/>
      <c r="F287" s="71"/>
      <c r="G287" s="72"/>
      <c r="H287" s="74"/>
      <c r="I287" s="73"/>
      <c r="J287" s="73"/>
      <c r="K287" s="74"/>
      <c r="L287" s="74"/>
      <c r="M287" s="66">
        <f t="shared" si="4"/>
        <v>0</v>
      </c>
      <c r="O287" s="177"/>
      <c r="P287" s="177"/>
      <c r="Q287" s="177"/>
      <c r="R287" s="178"/>
      <c r="S287" s="178"/>
      <c r="T287" s="177"/>
      <c r="U287" s="1"/>
    </row>
    <row r="288" spans="1:21" ht="18" hidden="1" customHeight="1" x14ac:dyDescent="0.2">
      <c r="A288" s="69"/>
      <c r="B288" s="70"/>
      <c r="C288" s="75"/>
      <c r="D288" s="71"/>
      <c r="E288" s="71"/>
      <c r="F288" s="71"/>
      <c r="G288" s="72"/>
      <c r="H288" s="74"/>
      <c r="I288" s="73"/>
      <c r="J288" s="73"/>
      <c r="K288" s="74"/>
      <c r="L288" s="74"/>
      <c r="M288" s="66">
        <f t="shared" si="4"/>
        <v>0</v>
      </c>
      <c r="O288" s="177"/>
      <c r="P288" s="177"/>
      <c r="Q288" s="177"/>
      <c r="R288" s="178"/>
      <c r="S288" s="178"/>
      <c r="T288" s="177"/>
      <c r="U288" s="1"/>
    </row>
    <row r="289" spans="1:21" ht="18" hidden="1" customHeight="1" x14ac:dyDescent="0.2">
      <c r="A289" s="69"/>
      <c r="B289" s="70"/>
      <c r="C289" s="75"/>
      <c r="D289" s="71"/>
      <c r="E289" s="71"/>
      <c r="F289" s="71"/>
      <c r="G289" s="72"/>
      <c r="H289" s="74"/>
      <c r="I289" s="73"/>
      <c r="J289" s="73"/>
      <c r="K289" s="74"/>
      <c r="L289" s="74"/>
      <c r="M289" s="66">
        <f t="shared" si="4"/>
        <v>0</v>
      </c>
      <c r="O289" s="177"/>
      <c r="P289" s="177"/>
      <c r="Q289" s="177"/>
      <c r="R289" s="178"/>
      <c r="S289" s="178"/>
      <c r="T289" s="177"/>
      <c r="U289" s="1"/>
    </row>
    <row r="290" spans="1:21" ht="18" hidden="1" customHeight="1" x14ac:dyDescent="0.2">
      <c r="A290" s="69"/>
      <c r="B290" s="70"/>
      <c r="C290" s="75"/>
      <c r="D290" s="71"/>
      <c r="E290" s="71"/>
      <c r="F290" s="71"/>
      <c r="G290" s="72"/>
      <c r="H290" s="74"/>
      <c r="I290" s="73"/>
      <c r="J290" s="73"/>
      <c r="K290" s="74"/>
      <c r="L290" s="74"/>
      <c r="M290" s="66">
        <f t="shared" si="4"/>
        <v>0</v>
      </c>
      <c r="O290" s="177"/>
      <c r="P290" s="177"/>
      <c r="Q290" s="177"/>
      <c r="R290" s="178"/>
      <c r="S290" s="178"/>
      <c r="T290" s="177"/>
      <c r="U290" s="1"/>
    </row>
    <row r="291" spans="1:21" ht="18" hidden="1" customHeight="1" x14ac:dyDescent="0.2">
      <c r="A291" s="69"/>
      <c r="B291" s="70"/>
      <c r="C291" s="75"/>
      <c r="D291" s="71"/>
      <c r="E291" s="71"/>
      <c r="F291" s="71"/>
      <c r="G291" s="72"/>
      <c r="H291" s="74"/>
      <c r="I291" s="73"/>
      <c r="J291" s="73"/>
      <c r="K291" s="74"/>
      <c r="L291" s="74"/>
      <c r="M291" s="66">
        <f t="shared" si="4"/>
        <v>0</v>
      </c>
      <c r="O291" s="177"/>
      <c r="P291" s="177"/>
      <c r="Q291" s="177"/>
      <c r="R291" s="178"/>
      <c r="S291" s="178"/>
      <c r="T291" s="177"/>
      <c r="U291" s="1"/>
    </row>
    <row r="292" spans="1:21" ht="18" hidden="1" customHeight="1" x14ac:dyDescent="0.2">
      <c r="A292" s="69"/>
      <c r="B292" s="70"/>
      <c r="C292" s="75"/>
      <c r="D292" s="71"/>
      <c r="E292" s="71"/>
      <c r="F292" s="71"/>
      <c r="G292" s="72"/>
      <c r="H292" s="74"/>
      <c r="I292" s="73"/>
      <c r="J292" s="73"/>
      <c r="K292" s="74"/>
      <c r="L292" s="74"/>
      <c r="M292" s="66">
        <f t="shared" si="4"/>
        <v>0</v>
      </c>
      <c r="O292" s="177"/>
      <c r="P292" s="177"/>
      <c r="Q292" s="177"/>
      <c r="R292" s="178"/>
      <c r="S292" s="178"/>
      <c r="T292" s="177"/>
      <c r="U292" s="1"/>
    </row>
    <row r="293" spans="1:21" ht="18" hidden="1" customHeight="1" x14ac:dyDescent="0.2">
      <c r="A293" s="69"/>
      <c r="B293" s="70"/>
      <c r="C293" s="75"/>
      <c r="D293" s="71"/>
      <c r="E293" s="71"/>
      <c r="F293" s="71"/>
      <c r="G293" s="72"/>
      <c r="H293" s="74"/>
      <c r="I293" s="73"/>
      <c r="J293" s="73"/>
      <c r="K293" s="74"/>
      <c r="L293" s="74"/>
      <c r="M293" s="66">
        <f t="shared" si="4"/>
        <v>0</v>
      </c>
      <c r="O293" s="177"/>
      <c r="P293" s="177"/>
      <c r="Q293" s="177"/>
      <c r="R293" s="178"/>
      <c r="S293" s="178"/>
      <c r="T293" s="177"/>
      <c r="U293" s="1"/>
    </row>
    <row r="294" spans="1:21" ht="18" hidden="1" customHeight="1" x14ac:dyDescent="0.2">
      <c r="A294" s="69"/>
      <c r="B294" s="70"/>
      <c r="C294" s="75"/>
      <c r="D294" s="71"/>
      <c r="E294" s="71"/>
      <c r="F294" s="71"/>
      <c r="G294" s="72"/>
      <c r="H294" s="74"/>
      <c r="I294" s="73"/>
      <c r="J294" s="73"/>
      <c r="K294" s="74"/>
      <c r="L294" s="74"/>
      <c r="M294" s="66">
        <f t="shared" si="4"/>
        <v>0</v>
      </c>
      <c r="O294" s="177"/>
      <c r="P294" s="177"/>
      <c r="Q294" s="177"/>
      <c r="R294" s="178"/>
      <c r="S294" s="178"/>
      <c r="T294" s="177"/>
      <c r="U294" s="1"/>
    </row>
    <row r="295" spans="1:21" ht="18" hidden="1" customHeight="1" x14ac:dyDescent="0.2">
      <c r="A295" s="69"/>
      <c r="B295" s="70"/>
      <c r="C295" s="75"/>
      <c r="D295" s="71"/>
      <c r="E295" s="71"/>
      <c r="F295" s="71"/>
      <c r="G295" s="72"/>
      <c r="H295" s="74"/>
      <c r="I295" s="73"/>
      <c r="J295" s="73"/>
      <c r="K295" s="74"/>
      <c r="L295" s="74"/>
      <c r="M295" s="66">
        <f t="shared" si="4"/>
        <v>0</v>
      </c>
      <c r="O295" s="177"/>
      <c r="P295" s="177"/>
      <c r="Q295" s="177"/>
      <c r="R295" s="178"/>
      <c r="S295" s="178"/>
      <c r="T295" s="177"/>
      <c r="U295" s="1"/>
    </row>
    <row r="296" spans="1:21" ht="18" hidden="1" customHeight="1" x14ac:dyDescent="0.2">
      <c r="A296" s="69"/>
      <c r="B296" s="70"/>
      <c r="C296" s="75"/>
      <c r="D296" s="71"/>
      <c r="E296" s="71"/>
      <c r="F296" s="71"/>
      <c r="G296" s="72"/>
      <c r="H296" s="74"/>
      <c r="I296" s="73"/>
      <c r="J296" s="73"/>
      <c r="K296" s="74"/>
      <c r="L296" s="74"/>
      <c r="M296" s="66">
        <f t="shared" si="4"/>
        <v>0</v>
      </c>
      <c r="O296" s="177"/>
      <c r="P296" s="177"/>
      <c r="Q296" s="177"/>
      <c r="R296" s="178"/>
      <c r="S296" s="178"/>
      <c r="T296" s="177"/>
      <c r="U296" s="1"/>
    </row>
    <row r="297" spans="1:21" ht="18" hidden="1" customHeight="1" x14ac:dyDescent="0.2">
      <c r="A297" s="69"/>
      <c r="B297" s="70"/>
      <c r="C297" s="75"/>
      <c r="D297" s="71"/>
      <c r="E297" s="71"/>
      <c r="F297" s="71"/>
      <c r="G297" s="72"/>
      <c r="H297" s="74"/>
      <c r="I297" s="73"/>
      <c r="J297" s="73"/>
      <c r="K297" s="74"/>
      <c r="L297" s="74"/>
      <c r="M297" s="66">
        <f t="shared" si="4"/>
        <v>0</v>
      </c>
      <c r="O297" s="177"/>
      <c r="P297" s="177"/>
      <c r="Q297" s="177"/>
      <c r="R297" s="178"/>
      <c r="S297" s="178"/>
      <c r="T297" s="177"/>
      <c r="U297" s="1"/>
    </row>
    <row r="298" spans="1:21" ht="18" hidden="1" customHeight="1" x14ac:dyDescent="0.2">
      <c r="A298" s="69"/>
      <c r="B298" s="70"/>
      <c r="C298" s="75"/>
      <c r="D298" s="71"/>
      <c r="E298" s="71"/>
      <c r="F298" s="71"/>
      <c r="G298" s="72"/>
      <c r="H298" s="74"/>
      <c r="I298" s="73"/>
      <c r="J298" s="73"/>
      <c r="K298" s="74"/>
      <c r="L298" s="74"/>
      <c r="M298" s="66">
        <f t="shared" si="4"/>
        <v>0</v>
      </c>
      <c r="O298" s="177"/>
      <c r="P298" s="177"/>
      <c r="Q298" s="177"/>
      <c r="R298" s="178"/>
      <c r="S298" s="178"/>
      <c r="T298" s="177"/>
      <c r="U298" s="1"/>
    </row>
    <row r="299" spans="1:21" ht="18" hidden="1" customHeight="1" x14ac:dyDescent="0.2">
      <c r="A299" s="69"/>
      <c r="B299" s="70"/>
      <c r="C299" s="75"/>
      <c r="D299" s="71"/>
      <c r="E299" s="71"/>
      <c r="F299" s="71"/>
      <c r="G299" s="72"/>
      <c r="H299" s="74"/>
      <c r="I299" s="73"/>
      <c r="J299" s="73"/>
      <c r="K299" s="74"/>
      <c r="L299" s="74"/>
      <c r="M299" s="66">
        <f t="shared" si="4"/>
        <v>0</v>
      </c>
      <c r="O299" s="177"/>
      <c r="P299" s="177"/>
      <c r="Q299" s="177"/>
      <c r="R299" s="178"/>
      <c r="S299" s="178"/>
      <c r="T299" s="177"/>
      <c r="U299" s="1"/>
    </row>
    <row r="300" spans="1:21" ht="18" hidden="1" customHeight="1" x14ac:dyDescent="0.2">
      <c r="A300" s="69"/>
      <c r="B300" s="70"/>
      <c r="C300" s="75"/>
      <c r="D300" s="71"/>
      <c r="E300" s="71"/>
      <c r="F300" s="71"/>
      <c r="G300" s="72"/>
      <c r="H300" s="74"/>
      <c r="I300" s="73"/>
      <c r="J300" s="73"/>
      <c r="K300" s="74"/>
      <c r="L300" s="74"/>
      <c r="M300" s="66">
        <f t="shared" si="4"/>
        <v>0</v>
      </c>
      <c r="O300" s="177"/>
      <c r="P300" s="177"/>
      <c r="Q300" s="177"/>
      <c r="R300" s="178"/>
      <c r="S300" s="178"/>
      <c r="T300" s="177"/>
      <c r="U300" s="1"/>
    </row>
    <row r="301" spans="1:21" ht="18" hidden="1" customHeight="1" x14ac:dyDescent="0.2">
      <c r="A301" s="69"/>
      <c r="B301" s="70"/>
      <c r="C301" s="75"/>
      <c r="D301" s="71"/>
      <c r="E301" s="71"/>
      <c r="F301" s="71"/>
      <c r="G301" s="72"/>
      <c r="H301" s="74"/>
      <c r="I301" s="73"/>
      <c r="J301" s="73"/>
      <c r="K301" s="74"/>
      <c r="L301" s="74"/>
      <c r="M301" s="66">
        <f t="shared" si="4"/>
        <v>0</v>
      </c>
      <c r="O301" s="177"/>
      <c r="P301" s="177"/>
      <c r="Q301" s="177"/>
      <c r="R301" s="178"/>
      <c r="S301" s="178"/>
      <c r="T301" s="177"/>
      <c r="U301" s="1"/>
    </row>
    <row r="302" spans="1:21" ht="18" hidden="1" customHeight="1" x14ac:dyDescent="0.2">
      <c r="A302" s="69"/>
      <c r="B302" s="70"/>
      <c r="C302" s="75"/>
      <c r="D302" s="71"/>
      <c r="E302" s="71"/>
      <c r="F302" s="71"/>
      <c r="G302" s="72"/>
      <c r="H302" s="74"/>
      <c r="I302" s="73"/>
      <c r="J302" s="73"/>
      <c r="K302" s="74"/>
      <c r="L302" s="74"/>
      <c r="M302" s="66">
        <f t="shared" si="4"/>
        <v>0</v>
      </c>
      <c r="O302" s="177"/>
      <c r="P302" s="177"/>
      <c r="Q302" s="177"/>
      <c r="R302" s="178"/>
      <c r="S302" s="178"/>
      <c r="T302" s="177"/>
      <c r="U302" s="1"/>
    </row>
    <row r="303" spans="1:21" ht="18" hidden="1" customHeight="1" x14ac:dyDescent="0.2">
      <c r="A303" s="69"/>
      <c r="B303" s="70"/>
      <c r="C303" s="75"/>
      <c r="D303" s="71"/>
      <c r="E303" s="71"/>
      <c r="F303" s="71"/>
      <c r="G303" s="72"/>
      <c r="H303" s="74"/>
      <c r="I303" s="73"/>
      <c r="J303" s="73"/>
      <c r="K303" s="74"/>
      <c r="L303" s="74"/>
      <c r="M303" s="66">
        <f t="shared" si="4"/>
        <v>0</v>
      </c>
      <c r="O303" s="177"/>
      <c r="P303" s="177"/>
      <c r="Q303" s="177"/>
      <c r="R303" s="178"/>
      <c r="S303" s="178"/>
      <c r="T303" s="177"/>
      <c r="U303" s="1"/>
    </row>
    <row r="304" spans="1:21" ht="18" hidden="1" customHeight="1" x14ac:dyDescent="0.2">
      <c r="A304" s="69"/>
      <c r="B304" s="70"/>
      <c r="C304" s="75"/>
      <c r="D304" s="71"/>
      <c r="E304" s="71"/>
      <c r="F304" s="71"/>
      <c r="G304" s="72"/>
      <c r="H304" s="74"/>
      <c r="I304" s="73"/>
      <c r="J304" s="73"/>
      <c r="K304" s="74"/>
      <c r="L304" s="74"/>
      <c r="M304" s="66">
        <f t="shared" si="4"/>
        <v>0</v>
      </c>
      <c r="O304" s="177"/>
      <c r="P304" s="177"/>
      <c r="Q304" s="177"/>
      <c r="R304" s="178"/>
      <c r="S304" s="178"/>
      <c r="T304" s="177"/>
      <c r="U304" s="1"/>
    </row>
    <row r="305" spans="1:21" ht="18" hidden="1" customHeight="1" x14ac:dyDescent="0.2">
      <c r="A305" s="69"/>
      <c r="B305" s="70"/>
      <c r="C305" s="75"/>
      <c r="D305" s="71"/>
      <c r="E305" s="71"/>
      <c r="F305" s="71"/>
      <c r="G305" s="72"/>
      <c r="H305" s="74"/>
      <c r="I305" s="73"/>
      <c r="J305" s="73"/>
      <c r="K305" s="74"/>
      <c r="L305" s="74"/>
      <c r="M305" s="66">
        <f t="shared" si="4"/>
        <v>0</v>
      </c>
      <c r="O305" s="177"/>
      <c r="P305" s="177"/>
      <c r="Q305" s="177"/>
      <c r="R305" s="178"/>
      <c r="S305" s="178"/>
      <c r="T305" s="177"/>
      <c r="U305" s="1"/>
    </row>
    <row r="306" spans="1:21" ht="18" hidden="1" customHeight="1" x14ac:dyDescent="0.2">
      <c r="A306" s="69"/>
      <c r="B306" s="70"/>
      <c r="C306" s="75"/>
      <c r="D306" s="71"/>
      <c r="E306" s="71"/>
      <c r="F306" s="71"/>
      <c r="G306" s="72"/>
      <c r="H306" s="74"/>
      <c r="I306" s="73"/>
      <c r="J306" s="73"/>
      <c r="K306" s="74"/>
      <c r="L306" s="74"/>
      <c r="M306" s="66">
        <f t="shared" si="4"/>
        <v>0</v>
      </c>
      <c r="O306" s="177"/>
      <c r="P306" s="177"/>
      <c r="Q306" s="177"/>
      <c r="R306" s="178"/>
      <c r="S306" s="178"/>
      <c r="T306" s="177"/>
      <c r="U306" s="1"/>
    </row>
    <row r="307" spans="1:21" ht="18" hidden="1" customHeight="1" x14ac:dyDescent="0.2">
      <c r="A307" s="69"/>
      <c r="B307" s="70"/>
      <c r="C307" s="75"/>
      <c r="D307" s="71"/>
      <c r="E307" s="71"/>
      <c r="F307" s="71"/>
      <c r="G307" s="72"/>
      <c r="H307" s="74"/>
      <c r="I307" s="73"/>
      <c r="J307" s="73"/>
      <c r="K307" s="74"/>
      <c r="L307" s="74"/>
      <c r="M307" s="66">
        <f t="shared" si="4"/>
        <v>0</v>
      </c>
      <c r="O307" s="177"/>
      <c r="P307" s="177"/>
      <c r="Q307" s="177"/>
      <c r="R307" s="178"/>
      <c r="S307" s="178"/>
      <c r="T307" s="177"/>
      <c r="U307" s="1"/>
    </row>
    <row r="308" spans="1:21" ht="18" hidden="1" customHeight="1" x14ac:dyDescent="0.2">
      <c r="A308" s="69"/>
      <c r="B308" s="70"/>
      <c r="C308" s="75"/>
      <c r="D308" s="71"/>
      <c r="E308" s="71"/>
      <c r="F308" s="71"/>
      <c r="G308" s="72"/>
      <c r="H308" s="74"/>
      <c r="I308" s="73"/>
      <c r="J308" s="73"/>
      <c r="K308" s="74"/>
      <c r="L308" s="74"/>
      <c r="M308" s="66">
        <f t="shared" si="4"/>
        <v>0</v>
      </c>
      <c r="O308" s="177"/>
      <c r="P308" s="177"/>
      <c r="Q308" s="177"/>
      <c r="R308" s="178"/>
      <c r="S308" s="178"/>
      <c r="T308" s="177"/>
      <c r="U308" s="1"/>
    </row>
    <row r="309" spans="1:21" ht="18" hidden="1" customHeight="1" x14ac:dyDescent="0.2">
      <c r="A309" s="69"/>
      <c r="B309" s="70"/>
      <c r="C309" s="75"/>
      <c r="D309" s="71"/>
      <c r="E309" s="71"/>
      <c r="F309" s="71"/>
      <c r="G309" s="72"/>
      <c r="H309" s="74"/>
      <c r="I309" s="73"/>
      <c r="J309" s="73"/>
      <c r="K309" s="74"/>
      <c r="L309" s="74"/>
      <c r="M309" s="66">
        <f t="shared" si="4"/>
        <v>0</v>
      </c>
      <c r="O309" s="177"/>
      <c r="P309" s="177"/>
      <c r="Q309" s="177"/>
      <c r="R309" s="178"/>
      <c r="S309" s="178"/>
      <c r="T309" s="177"/>
      <c r="U309" s="1"/>
    </row>
    <row r="310" spans="1:21" ht="18" hidden="1" customHeight="1" x14ac:dyDescent="0.2">
      <c r="A310" s="69"/>
      <c r="B310" s="70"/>
      <c r="C310" s="75"/>
      <c r="D310" s="71"/>
      <c r="E310" s="71"/>
      <c r="F310" s="71"/>
      <c r="G310" s="72"/>
      <c r="H310" s="74"/>
      <c r="I310" s="73"/>
      <c r="J310" s="73"/>
      <c r="K310" s="74"/>
      <c r="L310" s="74"/>
      <c r="M310" s="66">
        <f t="shared" si="4"/>
        <v>0</v>
      </c>
      <c r="O310" s="177"/>
      <c r="P310" s="177"/>
      <c r="Q310" s="177"/>
      <c r="R310" s="178"/>
      <c r="S310" s="178"/>
      <c r="T310" s="177"/>
      <c r="U310" s="1"/>
    </row>
    <row r="311" spans="1:21" ht="18" hidden="1" customHeight="1" x14ac:dyDescent="0.2">
      <c r="A311" s="69"/>
      <c r="B311" s="70"/>
      <c r="C311" s="75"/>
      <c r="D311" s="71"/>
      <c r="E311" s="71"/>
      <c r="F311" s="71"/>
      <c r="G311" s="72"/>
      <c r="H311" s="74"/>
      <c r="I311" s="73"/>
      <c r="J311" s="73"/>
      <c r="K311" s="74"/>
      <c r="L311" s="74"/>
      <c r="M311" s="66">
        <f t="shared" si="4"/>
        <v>0</v>
      </c>
      <c r="O311" s="177"/>
      <c r="P311" s="177"/>
      <c r="Q311" s="177"/>
      <c r="R311" s="178"/>
      <c r="S311" s="178"/>
      <c r="T311" s="177"/>
      <c r="U311" s="1"/>
    </row>
    <row r="312" spans="1:21" ht="18" hidden="1" customHeight="1" x14ac:dyDescent="0.2">
      <c r="A312" s="69"/>
      <c r="B312" s="70"/>
      <c r="C312" s="75"/>
      <c r="D312" s="71"/>
      <c r="E312" s="71"/>
      <c r="F312" s="71"/>
      <c r="G312" s="72"/>
      <c r="H312" s="74"/>
      <c r="I312" s="73"/>
      <c r="J312" s="73"/>
      <c r="K312" s="74"/>
      <c r="L312" s="74"/>
      <c r="M312" s="66">
        <f t="shared" si="4"/>
        <v>0</v>
      </c>
      <c r="O312" s="177"/>
      <c r="P312" s="177"/>
      <c r="Q312" s="177"/>
      <c r="R312" s="178"/>
      <c r="S312" s="178"/>
      <c r="T312" s="177"/>
      <c r="U312" s="1"/>
    </row>
    <row r="313" spans="1:21" ht="18" hidden="1" customHeight="1" x14ac:dyDescent="0.2">
      <c r="A313" s="69"/>
      <c r="B313" s="70"/>
      <c r="C313" s="75"/>
      <c r="D313" s="71"/>
      <c r="E313" s="71"/>
      <c r="F313" s="71"/>
      <c r="G313" s="72"/>
      <c r="H313" s="74"/>
      <c r="I313" s="73"/>
      <c r="J313" s="73"/>
      <c r="K313" s="74"/>
      <c r="L313" s="74"/>
      <c r="M313" s="66">
        <f t="shared" si="4"/>
        <v>0</v>
      </c>
      <c r="O313" s="177"/>
      <c r="P313" s="177"/>
      <c r="Q313" s="177"/>
      <c r="R313" s="178"/>
      <c r="S313" s="178"/>
      <c r="T313" s="177"/>
      <c r="U313" s="1"/>
    </row>
    <row r="314" spans="1:21" ht="18" hidden="1" customHeight="1" x14ac:dyDescent="0.2">
      <c r="A314" s="69"/>
      <c r="B314" s="70"/>
      <c r="C314" s="75"/>
      <c r="D314" s="71"/>
      <c r="E314" s="71"/>
      <c r="F314" s="71"/>
      <c r="G314" s="72"/>
      <c r="H314" s="74"/>
      <c r="I314" s="73"/>
      <c r="J314" s="73"/>
      <c r="K314" s="74"/>
      <c r="L314" s="74"/>
      <c r="M314" s="66">
        <f t="shared" si="4"/>
        <v>0</v>
      </c>
      <c r="O314" s="177"/>
      <c r="P314" s="177"/>
      <c r="Q314" s="177"/>
      <c r="R314" s="178"/>
      <c r="S314" s="178"/>
      <c r="T314" s="177"/>
      <c r="U314" s="1"/>
    </row>
    <row r="315" spans="1:21" ht="18" hidden="1" customHeight="1" x14ac:dyDescent="0.2">
      <c r="A315" s="69"/>
      <c r="B315" s="70"/>
      <c r="C315" s="75"/>
      <c r="D315" s="71"/>
      <c r="E315" s="71"/>
      <c r="F315" s="71"/>
      <c r="G315" s="72"/>
      <c r="H315" s="74"/>
      <c r="I315" s="73"/>
      <c r="J315" s="73"/>
      <c r="K315" s="74"/>
      <c r="L315" s="74"/>
      <c r="M315" s="66">
        <f t="shared" si="4"/>
        <v>0</v>
      </c>
      <c r="O315" s="177"/>
      <c r="P315" s="177"/>
      <c r="Q315" s="177"/>
      <c r="R315" s="178"/>
      <c r="S315" s="178"/>
      <c r="T315" s="177"/>
      <c r="U315" s="1"/>
    </row>
    <row r="316" spans="1:21" ht="18" hidden="1" customHeight="1" x14ac:dyDescent="0.2">
      <c r="A316" s="69"/>
      <c r="B316" s="70"/>
      <c r="C316" s="75"/>
      <c r="D316" s="71"/>
      <c r="E316" s="71"/>
      <c r="F316" s="71"/>
      <c r="G316" s="72"/>
      <c r="H316" s="74"/>
      <c r="I316" s="73"/>
      <c r="J316" s="73"/>
      <c r="K316" s="74"/>
      <c r="L316" s="74"/>
      <c r="M316" s="66">
        <f t="shared" si="4"/>
        <v>0</v>
      </c>
      <c r="O316" s="177"/>
      <c r="P316" s="177"/>
      <c r="Q316" s="177"/>
      <c r="R316" s="178"/>
      <c r="S316" s="178"/>
      <c r="T316" s="177"/>
      <c r="U316" s="1"/>
    </row>
    <row r="317" spans="1:21" ht="18" hidden="1" customHeight="1" x14ac:dyDescent="0.2">
      <c r="A317" s="69"/>
      <c r="B317" s="70"/>
      <c r="C317" s="75"/>
      <c r="D317" s="71"/>
      <c r="E317" s="71"/>
      <c r="F317" s="71"/>
      <c r="G317" s="72"/>
      <c r="H317" s="74"/>
      <c r="I317" s="73"/>
      <c r="J317" s="73"/>
      <c r="K317" s="74"/>
      <c r="L317" s="74"/>
      <c r="M317" s="66">
        <f t="shared" si="4"/>
        <v>0</v>
      </c>
      <c r="O317" s="177"/>
      <c r="P317" s="177"/>
      <c r="Q317" s="177"/>
      <c r="R317" s="178"/>
      <c r="S317" s="178"/>
      <c r="T317" s="177"/>
      <c r="U317" s="1"/>
    </row>
    <row r="318" spans="1:21" ht="18" hidden="1" customHeight="1" x14ac:dyDescent="0.2">
      <c r="A318" s="69"/>
      <c r="B318" s="70"/>
      <c r="C318" s="75"/>
      <c r="D318" s="71"/>
      <c r="E318" s="71"/>
      <c r="F318" s="71"/>
      <c r="G318" s="72"/>
      <c r="H318" s="74"/>
      <c r="I318" s="73"/>
      <c r="J318" s="73"/>
      <c r="K318" s="74"/>
      <c r="L318" s="74"/>
      <c r="M318" s="66">
        <f t="shared" si="4"/>
        <v>0</v>
      </c>
      <c r="O318" s="177"/>
      <c r="P318" s="177"/>
      <c r="Q318" s="177"/>
      <c r="R318" s="178"/>
      <c r="S318" s="178"/>
      <c r="T318" s="177"/>
      <c r="U318" s="1"/>
    </row>
    <row r="319" spans="1:21" ht="18" hidden="1" customHeight="1" x14ac:dyDescent="0.2">
      <c r="A319" s="69"/>
      <c r="B319" s="70"/>
      <c r="C319" s="75"/>
      <c r="D319" s="71"/>
      <c r="E319" s="71"/>
      <c r="F319" s="71"/>
      <c r="G319" s="72"/>
      <c r="H319" s="74"/>
      <c r="I319" s="73"/>
      <c r="J319" s="73"/>
      <c r="K319" s="74"/>
      <c r="L319" s="74"/>
      <c r="M319" s="66">
        <f t="shared" si="4"/>
        <v>0</v>
      </c>
      <c r="O319" s="177"/>
      <c r="P319" s="177"/>
      <c r="Q319" s="177"/>
      <c r="R319" s="178"/>
      <c r="S319" s="178"/>
      <c r="T319" s="177"/>
      <c r="U319" s="1"/>
    </row>
    <row r="320" spans="1:21" ht="18" hidden="1" customHeight="1" x14ac:dyDescent="0.2">
      <c r="A320" s="69"/>
      <c r="B320" s="70"/>
      <c r="C320" s="75"/>
      <c r="D320" s="71"/>
      <c r="E320" s="71"/>
      <c r="F320" s="71"/>
      <c r="G320" s="72"/>
      <c r="H320" s="74"/>
      <c r="I320" s="73"/>
      <c r="J320" s="73"/>
      <c r="K320" s="74"/>
      <c r="L320" s="74"/>
      <c r="M320" s="66">
        <f t="shared" si="4"/>
        <v>0</v>
      </c>
      <c r="O320" s="177"/>
      <c r="P320" s="177"/>
      <c r="Q320" s="177"/>
      <c r="R320" s="178"/>
      <c r="S320" s="178"/>
      <c r="T320" s="177"/>
      <c r="U320" s="1"/>
    </row>
    <row r="321" spans="1:21" ht="18" hidden="1" customHeight="1" x14ac:dyDescent="0.2">
      <c r="A321" s="69"/>
      <c r="B321" s="70"/>
      <c r="C321" s="75"/>
      <c r="D321" s="71"/>
      <c r="E321" s="71"/>
      <c r="F321" s="71"/>
      <c r="G321" s="72"/>
      <c r="H321" s="74"/>
      <c r="I321" s="73"/>
      <c r="J321" s="73"/>
      <c r="K321" s="74"/>
      <c r="L321" s="74"/>
      <c r="M321" s="66">
        <f t="shared" si="4"/>
        <v>0</v>
      </c>
      <c r="O321" s="177"/>
      <c r="P321" s="177"/>
      <c r="Q321" s="177"/>
      <c r="R321" s="178"/>
      <c r="S321" s="178"/>
      <c r="T321" s="177"/>
      <c r="U321" s="1"/>
    </row>
    <row r="322" spans="1:21" ht="18" hidden="1" customHeight="1" x14ac:dyDescent="0.2">
      <c r="A322" s="69"/>
      <c r="B322" s="70"/>
      <c r="C322" s="75"/>
      <c r="D322" s="71"/>
      <c r="E322" s="71"/>
      <c r="F322" s="71"/>
      <c r="G322" s="72"/>
      <c r="H322" s="74"/>
      <c r="I322" s="73"/>
      <c r="J322" s="73"/>
      <c r="K322" s="74"/>
      <c r="L322" s="74"/>
      <c r="M322" s="66">
        <f t="shared" si="4"/>
        <v>0</v>
      </c>
      <c r="O322" s="177"/>
      <c r="P322" s="177"/>
      <c r="Q322" s="177"/>
      <c r="R322" s="178"/>
      <c r="S322" s="178"/>
      <c r="T322" s="177"/>
      <c r="U322" s="1"/>
    </row>
    <row r="323" spans="1:21" ht="18" hidden="1" customHeight="1" x14ac:dyDescent="0.2">
      <c r="A323" s="69"/>
      <c r="B323" s="70"/>
      <c r="C323" s="75"/>
      <c r="D323" s="71"/>
      <c r="E323" s="71"/>
      <c r="F323" s="71"/>
      <c r="G323" s="72"/>
      <c r="H323" s="74"/>
      <c r="I323" s="73"/>
      <c r="J323" s="73"/>
      <c r="K323" s="74"/>
      <c r="L323" s="74"/>
      <c r="M323" s="66">
        <f t="shared" si="4"/>
        <v>0</v>
      </c>
      <c r="O323" s="177"/>
      <c r="P323" s="177"/>
      <c r="Q323" s="177"/>
      <c r="R323" s="178"/>
      <c r="S323" s="178"/>
      <c r="T323" s="177"/>
      <c r="U323" s="1"/>
    </row>
    <row r="324" spans="1:21" ht="18" hidden="1" customHeight="1" x14ac:dyDescent="0.2">
      <c r="A324" s="69"/>
      <c r="B324" s="70"/>
      <c r="C324" s="75"/>
      <c r="D324" s="71"/>
      <c r="E324" s="71"/>
      <c r="F324" s="71"/>
      <c r="G324" s="72"/>
      <c r="H324" s="74"/>
      <c r="I324" s="73"/>
      <c r="J324" s="73"/>
      <c r="K324" s="74"/>
      <c r="L324" s="74"/>
      <c r="M324" s="66">
        <f t="shared" si="4"/>
        <v>0</v>
      </c>
      <c r="O324" s="177"/>
      <c r="P324" s="177"/>
      <c r="Q324" s="177"/>
      <c r="R324" s="178"/>
      <c r="S324" s="178"/>
      <c r="T324" s="177"/>
      <c r="U324" s="1"/>
    </row>
    <row r="325" spans="1:21" ht="18" hidden="1" customHeight="1" x14ac:dyDescent="0.2">
      <c r="A325" s="69"/>
      <c r="B325" s="70"/>
      <c r="C325" s="75"/>
      <c r="D325" s="71"/>
      <c r="E325" s="71"/>
      <c r="F325" s="71"/>
      <c r="G325" s="72"/>
      <c r="H325" s="74"/>
      <c r="I325" s="73"/>
      <c r="J325" s="73"/>
      <c r="K325" s="74"/>
      <c r="L325" s="74"/>
      <c r="M325" s="66">
        <f t="shared" si="4"/>
        <v>0</v>
      </c>
      <c r="O325" s="177"/>
      <c r="P325" s="177"/>
      <c r="Q325" s="177"/>
      <c r="R325" s="178"/>
      <c r="S325" s="178"/>
      <c r="T325" s="177"/>
      <c r="U325" s="1"/>
    </row>
    <row r="326" spans="1:21" ht="18" hidden="1" customHeight="1" x14ac:dyDescent="0.2">
      <c r="A326" s="69"/>
      <c r="B326" s="70"/>
      <c r="C326" s="75"/>
      <c r="D326" s="71"/>
      <c r="E326" s="71"/>
      <c r="F326" s="71"/>
      <c r="G326" s="72"/>
      <c r="H326" s="74"/>
      <c r="I326" s="73"/>
      <c r="J326" s="73"/>
      <c r="K326" s="74"/>
      <c r="L326" s="74"/>
      <c r="M326" s="66">
        <f t="shared" si="4"/>
        <v>0</v>
      </c>
      <c r="O326" s="177"/>
      <c r="P326" s="177"/>
      <c r="Q326" s="177"/>
      <c r="R326" s="178"/>
      <c r="S326" s="178"/>
      <c r="T326" s="177"/>
      <c r="U326" s="1"/>
    </row>
    <row r="327" spans="1:21" ht="18" hidden="1" customHeight="1" x14ac:dyDescent="0.2">
      <c r="A327" s="69"/>
      <c r="B327" s="70"/>
      <c r="C327" s="75"/>
      <c r="D327" s="71"/>
      <c r="E327" s="71"/>
      <c r="F327" s="71"/>
      <c r="G327" s="72"/>
      <c r="H327" s="74"/>
      <c r="I327" s="73"/>
      <c r="J327" s="73"/>
      <c r="K327" s="74"/>
      <c r="L327" s="74"/>
      <c r="M327" s="66">
        <f t="shared" si="4"/>
        <v>0</v>
      </c>
      <c r="O327" s="177"/>
      <c r="P327" s="177"/>
      <c r="Q327" s="177"/>
      <c r="R327" s="178"/>
      <c r="S327" s="178"/>
      <c r="T327" s="177"/>
      <c r="U327" s="1"/>
    </row>
    <row r="328" spans="1:21" ht="18" hidden="1" customHeight="1" x14ac:dyDescent="0.2">
      <c r="A328" s="69"/>
      <c r="B328" s="70"/>
      <c r="C328" s="75"/>
      <c r="D328" s="71"/>
      <c r="E328" s="71"/>
      <c r="F328" s="71"/>
      <c r="G328" s="72"/>
      <c r="H328" s="74"/>
      <c r="I328" s="73"/>
      <c r="J328" s="73"/>
      <c r="K328" s="74"/>
      <c r="L328" s="74"/>
      <c r="M328" s="66">
        <f t="shared" si="4"/>
        <v>0</v>
      </c>
      <c r="O328" s="177"/>
      <c r="P328" s="177"/>
      <c r="Q328" s="177"/>
      <c r="R328" s="178"/>
      <c r="S328" s="178"/>
      <c r="T328" s="177"/>
      <c r="U328" s="1"/>
    </row>
    <row r="329" spans="1:21" ht="18" hidden="1" customHeight="1" x14ac:dyDescent="0.2">
      <c r="A329" s="69"/>
      <c r="B329" s="70"/>
      <c r="C329" s="75"/>
      <c r="D329" s="71"/>
      <c r="E329" s="71"/>
      <c r="F329" s="71"/>
      <c r="G329" s="72"/>
      <c r="H329" s="74"/>
      <c r="I329" s="73"/>
      <c r="J329" s="73"/>
      <c r="K329" s="74"/>
      <c r="L329" s="74"/>
      <c r="M329" s="66">
        <f t="shared" si="4"/>
        <v>0</v>
      </c>
      <c r="O329" s="177"/>
      <c r="P329" s="177"/>
      <c r="Q329" s="177"/>
      <c r="R329" s="178"/>
      <c r="S329" s="178"/>
      <c r="T329" s="177"/>
      <c r="U329" s="1"/>
    </row>
    <row r="330" spans="1:21" ht="18" hidden="1" customHeight="1" x14ac:dyDescent="0.2">
      <c r="A330" s="69"/>
      <c r="B330" s="70"/>
      <c r="C330" s="75"/>
      <c r="D330" s="71"/>
      <c r="E330" s="71"/>
      <c r="F330" s="71"/>
      <c r="G330" s="72"/>
      <c r="H330" s="74"/>
      <c r="I330" s="73"/>
      <c r="J330" s="73"/>
      <c r="K330" s="74"/>
      <c r="L330" s="74"/>
      <c r="M330" s="66">
        <f t="shared" si="4"/>
        <v>0</v>
      </c>
      <c r="O330" s="177"/>
      <c r="P330" s="177"/>
      <c r="Q330" s="177"/>
      <c r="R330" s="178"/>
      <c r="S330" s="178"/>
      <c r="T330" s="177"/>
      <c r="U330" s="1"/>
    </row>
    <row r="331" spans="1:21" ht="18" hidden="1" customHeight="1" x14ac:dyDescent="0.2">
      <c r="A331" s="69"/>
      <c r="B331" s="70"/>
      <c r="C331" s="75"/>
      <c r="D331" s="71"/>
      <c r="E331" s="71"/>
      <c r="F331" s="71"/>
      <c r="G331" s="72"/>
      <c r="H331" s="74"/>
      <c r="I331" s="73"/>
      <c r="J331" s="73"/>
      <c r="K331" s="74"/>
      <c r="L331" s="74"/>
      <c r="M331" s="66">
        <f t="shared" si="4"/>
        <v>0</v>
      </c>
      <c r="O331" s="177"/>
      <c r="P331" s="177"/>
      <c r="Q331" s="177"/>
      <c r="R331" s="178"/>
      <c r="S331" s="178"/>
      <c r="T331" s="177"/>
      <c r="U331" s="1"/>
    </row>
    <row r="332" spans="1:21" ht="18" hidden="1" customHeight="1" x14ac:dyDescent="0.2">
      <c r="A332" s="69"/>
      <c r="B332" s="70"/>
      <c r="C332" s="75"/>
      <c r="D332" s="71"/>
      <c r="E332" s="71"/>
      <c r="F332" s="71"/>
      <c r="G332" s="72"/>
      <c r="H332" s="74"/>
      <c r="I332" s="73"/>
      <c r="J332" s="73"/>
      <c r="K332" s="74"/>
      <c r="L332" s="74"/>
      <c r="M332" s="66">
        <f t="shared" ref="M332:M388" si="5">I332-J332</f>
        <v>0</v>
      </c>
      <c r="O332" s="177"/>
      <c r="P332" s="177"/>
      <c r="Q332" s="177"/>
      <c r="R332" s="178"/>
      <c r="S332" s="178"/>
      <c r="T332" s="177"/>
      <c r="U332" s="1"/>
    </row>
    <row r="333" spans="1:21" ht="18" hidden="1" customHeight="1" x14ac:dyDescent="0.2">
      <c r="A333" s="69"/>
      <c r="B333" s="70"/>
      <c r="C333" s="75"/>
      <c r="D333" s="71"/>
      <c r="E333" s="71"/>
      <c r="F333" s="71"/>
      <c r="G333" s="72"/>
      <c r="H333" s="74"/>
      <c r="I333" s="73"/>
      <c r="J333" s="73"/>
      <c r="K333" s="74"/>
      <c r="L333" s="74"/>
      <c r="M333" s="66">
        <f t="shared" si="5"/>
        <v>0</v>
      </c>
      <c r="O333" s="177"/>
      <c r="P333" s="177"/>
      <c r="Q333" s="177"/>
      <c r="R333" s="178"/>
      <c r="S333" s="178"/>
      <c r="T333" s="177"/>
      <c r="U333" s="1"/>
    </row>
    <row r="334" spans="1:21" ht="18" hidden="1" customHeight="1" x14ac:dyDescent="0.2">
      <c r="A334" s="69"/>
      <c r="B334" s="70"/>
      <c r="C334" s="75"/>
      <c r="D334" s="71"/>
      <c r="E334" s="71"/>
      <c r="F334" s="71"/>
      <c r="G334" s="72"/>
      <c r="H334" s="74"/>
      <c r="I334" s="73"/>
      <c r="J334" s="73"/>
      <c r="K334" s="74"/>
      <c r="L334" s="74"/>
      <c r="M334" s="66">
        <f t="shared" si="5"/>
        <v>0</v>
      </c>
      <c r="O334" s="177"/>
      <c r="P334" s="177"/>
      <c r="Q334" s="177"/>
      <c r="R334" s="178"/>
      <c r="S334" s="178"/>
      <c r="T334" s="177"/>
      <c r="U334" s="1"/>
    </row>
    <row r="335" spans="1:21" ht="18" hidden="1" customHeight="1" x14ac:dyDescent="0.2">
      <c r="A335" s="69"/>
      <c r="B335" s="70"/>
      <c r="C335" s="75"/>
      <c r="D335" s="71"/>
      <c r="E335" s="71"/>
      <c r="F335" s="71"/>
      <c r="G335" s="72"/>
      <c r="H335" s="74"/>
      <c r="I335" s="73"/>
      <c r="J335" s="73"/>
      <c r="K335" s="74"/>
      <c r="L335" s="74"/>
      <c r="M335" s="66">
        <f t="shared" si="5"/>
        <v>0</v>
      </c>
      <c r="O335" s="177"/>
      <c r="P335" s="177"/>
      <c r="Q335" s="177"/>
      <c r="R335" s="178"/>
      <c r="S335" s="178"/>
      <c r="T335" s="177"/>
      <c r="U335" s="1"/>
    </row>
    <row r="336" spans="1:21" ht="18" hidden="1" customHeight="1" x14ac:dyDescent="0.2">
      <c r="A336" s="69"/>
      <c r="B336" s="70"/>
      <c r="C336" s="75"/>
      <c r="D336" s="71"/>
      <c r="E336" s="71"/>
      <c r="F336" s="71"/>
      <c r="G336" s="72"/>
      <c r="H336" s="74"/>
      <c r="I336" s="73"/>
      <c r="J336" s="73"/>
      <c r="K336" s="74"/>
      <c r="L336" s="74"/>
      <c r="M336" s="66">
        <f t="shared" si="5"/>
        <v>0</v>
      </c>
      <c r="O336" s="177"/>
      <c r="P336" s="177"/>
      <c r="Q336" s="177"/>
      <c r="R336" s="178"/>
      <c r="S336" s="178"/>
      <c r="T336" s="177"/>
      <c r="U336" s="1"/>
    </row>
    <row r="337" spans="1:21" ht="18" hidden="1" customHeight="1" x14ac:dyDescent="0.2">
      <c r="A337" s="69"/>
      <c r="B337" s="70"/>
      <c r="C337" s="75"/>
      <c r="D337" s="71"/>
      <c r="E337" s="71"/>
      <c r="F337" s="71"/>
      <c r="G337" s="72"/>
      <c r="H337" s="74"/>
      <c r="I337" s="73"/>
      <c r="J337" s="73"/>
      <c r="K337" s="74"/>
      <c r="L337" s="74"/>
      <c r="M337" s="66">
        <f t="shared" si="5"/>
        <v>0</v>
      </c>
      <c r="O337" s="177"/>
      <c r="P337" s="177"/>
      <c r="Q337" s="177"/>
      <c r="R337" s="178"/>
      <c r="S337" s="178"/>
      <c r="T337" s="177"/>
      <c r="U337" s="1"/>
    </row>
    <row r="338" spans="1:21" ht="18" hidden="1" customHeight="1" x14ac:dyDescent="0.2">
      <c r="A338" s="69"/>
      <c r="B338" s="70"/>
      <c r="C338" s="75"/>
      <c r="D338" s="71"/>
      <c r="E338" s="71"/>
      <c r="F338" s="71"/>
      <c r="G338" s="72"/>
      <c r="H338" s="74"/>
      <c r="I338" s="73"/>
      <c r="J338" s="73"/>
      <c r="K338" s="74"/>
      <c r="L338" s="74"/>
      <c r="M338" s="66">
        <f t="shared" si="5"/>
        <v>0</v>
      </c>
      <c r="O338" s="177"/>
      <c r="P338" s="177"/>
      <c r="Q338" s="177"/>
      <c r="R338" s="178"/>
      <c r="S338" s="178"/>
      <c r="T338" s="177"/>
      <c r="U338" s="1"/>
    </row>
    <row r="339" spans="1:21" ht="18" hidden="1" customHeight="1" x14ac:dyDescent="0.2">
      <c r="A339" s="69"/>
      <c r="B339" s="70"/>
      <c r="C339" s="75"/>
      <c r="D339" s="71"/>
      <c r="E339" s="71"/>
      <c r="F339" s="71"/>
      <c r="G339" s="72"/>
      <c r="H339" s="74"/>
      <c r="I339" s="73"/>
      <c r="J339" s="73"/>
      <c r="K339" s="74"/>
      <c r="L339" s="74"/>
      <c r="M339" s="66">
        <f t="shared" si="5"/>
        <v>0</v>
      </c>
      <c r="O339" s="177"/>
      <c r="P339" s="177"/>
      <c r="Q339" s="177"/>
      <c r="R339" s="178"/>
      <c r="S339" s="178"/>
      <c r="T339" s="177"/>
      <c r="U339" s="1"/>
    </row>
    <row r="340" spans="1:21" ht="18" hidden="1" customHeight="1" x14ac:dyDescent="0.2">
      <c r="A340" s="69"/>
      <c r="B340" s="70"/>
      <c r="C340" s="75"/>
      <c r="D340" s="71"/>
      <c r="E340" s="71"/>
      <c r="F340" s="71"/>
      <c r="G340" s="72"/>
      <c r="H340" s="74"/>
      <c r="I340" s="73"/>
      <c r="J340" s="73"/>
      <c r="K340" s="74"/>
      <c r="L340" s="74"/>
      <c r="M340" s="66">
        <f t="shared" si="5"/>
        <v>0</v>
      </c>
      <c r="O340" s="177"/>
      <c r="P340" s="177"/>
      <c r="Q340" s="177"/>
      <c r="R340" s="178"/>
      <c r="S340" s="178"/>
      <c r="T340" s="177"/>
      <c r="U340" s="1"/>
    </row>
    <row r="341" spans="1:21" ht="18" hidden="1" customHeight="1" x14ac:dyDescent="0.2">
      <c r="A341" s="69"/>
      <c r="B341" s="70"/>
      <c r="C341" s="75"/>
      <c r="D341" s="71"/>
      <c r="E341" s="71"/>
      <c r="F341" s="71"/>
      <c r="G341" s="72"/>
      <c r="H341" s="74"/>
      <c r="I341" s="73"/>
      <c r="J341" s="73"/>
      <c r="K341" s="74"/>
      <c r="L341" s="74"/>
      <c r="M341" s="66">
        <f t="shared" si="5"/>
        <v>0</v>
      </c>
      <c r="O341" s="177"/>
      <c r="P341" s="177"/>
      <c r="Q341" s="177"/>
      <c r="R341" s="178"/>
      <c r="S341" s="178"/>
      <c r="T341" s="177"/>
      <c r="U341" s="1"/>
    </row>
    <row r="342" spans="1:21" ht="18" hidden="1" customHeight="1" x14ac:dyDescent="0.2">
      <c r="A342" s="69"/>
      <c r="B342" s="70"/>
      <c r="C342" s="75"/>
      <c r="D342" s="71"/>
      <c r="E342" s="71"/>
      <c r="F342" s="71"/>
      <c r="G342" s="72"/>
      <c r="H342" s="74"/>
      <c r="I342" s="73"/>
      <c r="J342" s="73"/>
      <c r="K342" s="74"/>
      <c r="L342" s="74"/>
      <c r="M342" s="66">
        <f t="shared" si="5"/>
        <v>0</v>
      </c>
      <c r="O342" s="177"/>
      <c r="P342" s="177"/>
      <c r="Q342" s="177"/>
      <c r="R342" s="178"/>
      <c r="S342" s="178"/>
      <c r="T342" s="177"/>
      <c r="U342" s="1"/>
    </row>
    <row r="343" spans="1:21" ht="18" hidden="1" customHeight="1" x14ac:dyDescent="0.2">
      <c r="A343" s="69"/>
      <c r="B343" s="70"/>
      <c r="C343" s="75"/>
      <c r="D343" s="71"/>
      <c r="E343" s="71"/>
      <c r="F343" s="71"/>
      <c r="G343" s="72"/>
      <c r="H343" s="74"/>
      <c r="I343" s="73"/>
      <c r="J343" s="73"/>
      <c r="K343" s="74"/>
      <c r="L343" s="74"/>
      <c r="M343" s="66">
        <f t="shared" si="5"/>
        <v>0</v>
      </c>
      <c r="O343" s="177"/>
      <c r="P343" s="177"/>
      <c r="Q343" s="177"/>
      <c r="R343" s="178"/>
      <c r="S343" s="178"/>
      <c r="T343" s="177"/>
      <c r="U343" s="1"/>
    </row>
    <row r="344" spans="1:21" ht="18" hidden="1" customHeight="1" x14ac:dyDescent="0.2">
      <c r="A344" s="69"/>
      <c r="B344" s="70"/>
      <c r="C344" s="75"/>
      <c r="D344" s="71"/>
      <c r="E344" s="71"/>
      <c r="F344" s="71"/>
      <c r="G344" s="72"/>
      <c r="H344" s="74"/>
      <c r="I344" s="73"/>
      <c r="J344" s="73"/>
      <c r="K344" s="74"/>
      <c r="L344" s="74"/>
      <c r="M344" s="66">
        <f t="shared" si="5"/>
        <v>0</v>
      </c>
      <c r="O344" s="177"/>
      <c r="P344" s="177"/>
      <c r="Q344" s="177"/>
      <c r="R344" s="178"/>
      <c r="S344" s="178"/>
      <c r="T344" s="177"/>
      <c r="U344" s="1"/>
    </row>
    <row r="345" spans="1:21" ht="18" hidden="1" customHeight="1" x14ac:dyDescent="0.2">
      <c r="A345" s="69"/>
      <c r="B345" s="70"/>
      <c r="C345" s="75"/>
      <c r="D345" s="71"/>
      <c r="E345" s="71"/>
      <c r="F345" s="71"/>
      <c r="G345" s="72"/>
      <c r="H345" s="74"/>
      <c r="I345" s="73"/>
      <c r="J345" s="73"/>
      <c r="K345" s="74"/>
      <c r="L345" s="74"/>
      <c r="M345" s="66">
        <f t="shared" si="5"/>
        <v>0</v>
      </c>
      <c r="O345" s="177"/>
      <c r="P345" s="177"/>
      <c r="Q345" s="177"/>
      <c r="R345" s="178"/>
      <c r="S345" s="178"/>
      <c r="T345" s="177"/>
      <c r="U345" s="1"/>
    </row>
    <row r="346" spans="1:21" ht="18" hidden="1" customHeight="1" x14ac:dyDescent="0.2">
      <c r="A346" s="69"/>
      <c r="B346" s="70"/>
      <c r="C346" s="75"/>
      <c r="D346" s="71"/>
      <c r="E346" s="71"/>
      <c r="F346" s="71"/>
      <c r="G346" s="72"/>
      <c r="H346" s="74"/>
      <c r="I346" s="73"/>
      <c r="J346" s="73"/>
      <c r="K346" s="74"/>
      <c r="L346" s="74"/>
      <c r="M346" s="66">
        <f t="shared" si="5"/>
        <v>0</v>
      </c>
      <c r="O346" s="177"/>
      <c r="P346" s="177"/>
      <c r="Q346" s="177"/>
      <c r="R346" s="178"/>
      <c r="S346" s="178"/>
      <c r="T346" s="177"/>
      <c r="U346" s="1"/>
    </row>
    <row r="347" spans="1:21" ht="18" hidden="1" customHeight="1" x14ac:dyDescent="0.2">
      <c r="A347" s="69"/>
      <c r="B347" s="70"/>
      <c r="C347" s="75"/>
      <c r="D347" s="71"/>
      <c r="E347" s="71"/>
      <c r="F347" s="71"/>
      <c r="G347" s="72"/>
      <c r="H347" s="74"/>
      <c r="I347" s="73"/>
      <c r="J347" s="73"/>
      <c r="K347" s="74"/>
      <c r="L347" s="74"/>
      <c r="M347" s="66">
        <f t="shared" si="5"/>
        <v>0</v>
      </c>
      <c r="O347" s="177"/>
      <c r="P347" s="177"/>
      <c r="Q347" s="177"/>
      <c r="R347" s="178"/>
      <c r="S347" s="178"/>
      <c r="T347" s="177"/>
      <c r="U347" s="1"/>
    </row>
    <row r="348" spans="1:21" ht="18" hidden="1" customHeight="1" x14ac:dyDescent="0.2">
      <c r="A348" s="69"/>
      <c r="B348" s="70"/>
      <c r="C348" s="75"/>
      <c r="D348" s="71"/>
      <c r="E348" s="71"/>
      <c r="F348" s="71"/>
      <c r="G348" s="72"/>
      <c r="H348" s="74"/>
      <c r="I348" s="73"/>
      <c r="J348" s="73"/>
      <c r="K348" s="74"/>
      <c r="L348" s="74"/>
      <c r="M348" s="66">
        <f t="shared" si="5"/>
        <v>0</v>
      </c>
      <c r="O348" s="177"/>
      <c r="P348" s="177"/>
      <c r="Q348" s="177"/>
      <c r="R348" s="178"/>
      <c r="S348" s="178"/>
      <c r="T348" s="177"/>
      <c r="U348" s="1"/>
    </row>
    <row r="349" spans="1:21" ht="18" hidden="1" customHeight="1" x14ac:dyDescent="0.2">
      <c r="A349" s="69"/>
      <c r="B349" s="70"/>
      <c r="C349" s="75"/>
      <c r="D349" s="71"/>
      <c r="E349" s="71"/>
      <c r="F349" s="71"/>
      <c r="G349" s="72"/>
      <c r="H349" s="74"/>
      <c r="I349" s="73"/>
      <c r="J349" s="73"/>
      <c r="K349" s="74"/>
      <c r="L349" s="74"/>
      <c r="M349" s="66">
        <f t="shared" si="5"/>
        <v>0</v>
      </c>
      <c r="O349" s="177"/>
      <c r="P349" s="177"/>
      <c r="Q349" s="177"/>
      <c r="R349" s="178"/>
      <c r="S349" s="178"/>
      <c r="T349" s="177"/>
      <c r="U349" s="1"/>
    </row>
    <row r="350" spans="1:21" ht="18" hidden="1" customHeight="1" x14ac:dyDescent="0.2">
      <c r="A350" s="69"/>
      <c r="B350" s="70"/>
      <c r="C350" s="75"/>
      <c r="D350" s="71"/>
      <c r="E350" s="71"/>
      <c r="F350" s="71"/>
      <c r="G350" s="72"/>
      <c r="H350" s="74"/>
      <c r="I350" s="73"/>
      <c r="J350" s="73"/>
      <c r="K350" s="74"/>
      <c r="L350" s="74"/>
      <c r="M350" s="66">
        <f t="shared" si="5"/>
        <v>0</v>
      </c>
      <c r="O350" s="177"/>
      <c r="P350" s="177"/>
      <c r="Q350" s="177"/>
      <c r="R350" s="178"/>
      <c r="S350" s="178"/>
      <c r="T350" s="177"/>
      <c r="U350" s="1"/>
    </row>
    <row r="351" spans="1:21" ht="18" hidden="1" customHeight="1" x14ac:dyDescent="0.2">
      <c r="A351" s="69"/>
      <c r="B351" s="70"/>
      <c r="C351" s="75"/>
      <c r="D351" s="71"/>
      <c r="E351" s="71"/>
      <c r="F351" s="71"/>
      <c r="G351" s="72"/>
      <c r="H351" s="74"/>
      <c r="I351" s="73"/>
      <c r="J351" s="73"/>
      <c r="K351" s="74"/>
      <c r="L351" s="74"/>
      <c r="M351" s="66">
        <f t="shared" si="5"/>
        <v>0</v>
      </c>
      <c r="O351" s="177"/>
      <c r="P351" s="177"/>
      <c r="Q351" s="177"/>
      <c r="R351" s="178"/>
      <c r="S351" s="178"/>
      <c r="T351" s="177"/>
      <c r="U351" s="1"/>
    </row>
    <row r="352" spans="1:21" ht="18" hidden="1" customHeight="1" x14ac:dyDescent="0.2">
      <c r="A352" s="69"/>
      <c r="B352" s="70"/>
      <c r="C352" s="75"/>
      <c r="D352" s="71"/>
      <c r="E352" s="71"/>
      <c r="F352" s="71"/>
      <c r="G352" s="72"/>
      <c r="H352" s="74"/>
      <c r="I352" s="73"/>
      <c r="J352" s="73"/>
      <c r="K352" s="74"/>
      <c r="L352" s="74"/>
      <c r="M352" s="66">
        <f t="shared" si="5"/>
        <v>0</v>
      </c>
      <c r="O352" s="177"/>
      <c r="P352" s="177"/>
      <c r="Q352" s="177"/>
      <c r="R352" s="178"/>
      <c r="S352" s="178"/>
      <c r="T352" s="177"/>
      <c r="U352" s="1"/>
    </row>
    <row r="353" spans="1:21" ht="18" hidden="1" customHeight="1" x14ac:dyDescent="0.2">
      <c r="A353" s="69"/>
      <c r="B353" s="70"/>
      <c r="C353" s="75"/>
      <c r="D353" s="71"/>
      <c r="E353" s="71"/>
      <c r="F353" s="71"/>
      <c r="G353" s="72"/>
      <c r="H353" s="74"/>
      <c r="I353" s="73"/>
      <c r="J353" s="73"/>
      <c r="K353" s="74"/>
      <c r="L353" s="74"/>
      <c r="M353" s="66">
        <f t="shared" si="5"/>
        <v>0</v>
      </c>
      <c r="O353" s="177"/>
      <c r="P353" s="177"/>
      <c r="Q353" s="177"/>
      <c r="R353" s="178"/>
      <c r="S353" s="178"/>
      <c r="T353" s="177"/>
      <c r="U353" s="1"/>
    </row>
    <row r="354" spans="1:21" ht="18" hidden="1" customHeight="1" x14ac:dyDescent="0.2">
      <c r="A354" s="69"/>
      <c r="B354" s="70"/>
      <c r="C354" s="75"/>
      <c r="D354" s="71"/>
      <c r="E354" s="71"/>
      <c r="F354" s="71"/>
      <c r="G354" s="72"/>
      <c r="H354" s="74"/>
      <c r="I354" s="73"/>
      <c r="J354" s="73"/>
      <c r="K354" s="74"/>
      <c r="L354" s="74"/>
      <c r="M354" s="66">
        <f t="shared" si="5"/>
        <v>0</v>
      </c>
      <c r="O354" s="177"/>
      <c r="P354" s="177"/>
      <c r="Q354" s="177"/>
      <c r="R354" s="178"/>
      <c r="S354" s="178"/>
      <c r="T354" s="177"/>
      <c r="U354" s="1"/>
    </row>
    <row r="355" spans="1:21" ht="18" hidden="1" customHeight="1" x14ac:dyDescent="0.2">
      <c r="A355" s="69"/>
      <c r="B355" s="70"/>
      <c r="C355" s="75"/>
      <c r="D355" s="71"/>
      <c r="E355" s="71"/>
      <c r="F355" s="71"/>
      <c r="G355" s="72"/>
      <c r="H355" s="74"/>
      <c r="I355" s="73"/>
      <c r="J355" s="73"/>
      <c r="K355" s="74"/>
      <c r="L355" s="74"/>
      <c r="M355" s="66">
        <f t="shared" si="5"/>
        <v>0</v>
      </c>
      <c r="O355" s="177"/>
      <c r="P355" s="177"/>
      <c r="Q355" s="177"/>
      <c r="R355" s="178"/>
      <c r="S355" s="178"/>
      <c r="T355" s="177"/>
      <c r="U355" s="1"/>
    </row>
    <row r="356" spans="1:21" ht="18" hidden="1" customHeight="1" x14ac:dyDescent="0.2">
      <c r="A356" s="69"/>
      <c r="B356" s="70"/>
      <c r="C356" s="75"/>
      <c r="D356" s="71"/>
      <c r="E356" s="71"/>
      <c r="F356" s="71"/>
      <c r="G356" s="72"/>
      <c r="H356" s="74"/>
      <c r="I356" s="73"/>
      <c r="J356" s="73"/>
      <c r="K356" s="74"/>
      <c r="L356" s="74"/>
      <c r="M356" s="66">
        <f t="shared" si="5"/>
        <v>0</v>
      </c>
      <c r="O356" s="177"/>
      <c r="P356" s="177"/>
      <c r="Q356" s="177"/>
      <c r="R356" s="178"/>
      <c r="S356" s="178"/>
      <c r="T356" s="177"/>
      <c r="U356" s="1"/>
    </row>
    <row r="357" spans="1:21" ht="18" hidden="1" customHeight="1" x14ac:dyDescent="0.2">
      <c r="A357" s="69"/>
      <c r="B357" s="70"/>
      <c r="C357" s="75"/>
      <c r="D357" s="71"/>
      <c r="E357" s="71"/>
      <c r="F357" s="71"/>
      <c r="G357" s="72"/>
      <c r="H357" s="74"/>
      <c r="I357" s="73"/>
      <c r="J357" s="73"/>
      <c r="K357" s="74"/>
      <c r="L357" s="74"/>
      <c r="M357" s="66">
        <f t="shared" si="5"/>
        <v>0</v>
      </c>
      <c r="O357" s="177"/>
      <c r="P357" s="177"/>
      <c r="Q357" s="177"/>
      <c r="R357" s="178"/>
      <c r="S357" s="178"/>
      <c r="T357" s="177"/>
      <c r="U357" s="1"/>
    </row>
    <row r="358" spans="1:21" ht="18" hidden="1" customHeight="1" x14ac:dyDescent="0.2">
      <c r="A358" s="69"/>
      <c r="B358" s="70"/>
      <c r="C358" s="75"/>
      <c r="D358" s="71"/>
      <c r="E358" s="71"/>
      <c r="F358" s="71"/>
      <c r="G358" s="72"/>
      <c r="H358" s="74"/>
      <c r="I358" s="73"/>
      <c r="J358" s="73"/>
      <c r="K358" s="74"/>
      <c r="L358" s="74"/>
      <c r="M358" s="66">
        <f t="shared" si="5"/>
        <v>0</v>
      </c>
      <c r="O358" s="177"/>
      <c r="P358" s="177"/>
      <c r="Q358" s="177"/>
      <c r="R358" s="178"/>
      <c r="S358" s="178"/>
      <c r="T358" s="177"/>
      <c r="U358" s="1"/>
    </row>
    <row r="359" spans="1:21" ht="18" hidden="1" customHeight="1" x14ac:dyDescent="0.2">
      <c r="A359" s="69"/>
      <c r="B359" s="70"/>
      <c r="C359" s="75"/>
      <c r="D359" s="71"/>
      <c r="E359" s="71"/>
      <c r="F359" s="71"/>
      <c r="G359" s="72"/>
      <c r="H359" s="74"/>
      <c r="I359" s="73"/>
      <c r="J359" s="73"/>
      <c r="K359" s="74"/>
      <c r="L359" s="74"/>
      <c r="M359" s="66">
        <f t="shared" si="5"/>
        <v>0</v>
      </c>
      <c r="O359" s="177"/>
      <c r="P359" s="177"/>
      <c r="Q359" s="177"/>
      <c r="R359" s="178"/>
      <c r="S359" s="178"/>
      <c r="T359" s="177"/>
      <c r="U359" s="1"/>
    </row>
    <row r="360" spans="1:21" ht="18" hidden="1" customHeight="1" x14ac:dyDescent="0.2">
      <c r="A360" s="69"/>
      <c r="B360" s="70"/>
      <c r="C360" s="75"/>
      <c r="D360" s="71"/>
      <c r="E360" s="71"/>
      <c r="F360" s="71"/>
      <c r="G360" s="72"/>
      <c r="H360" s="74"/>
      <c r="I360" s="73"/>
      <c r="J360" s="73"/>
      <c r="K360" s="74"/>
      <c r="L360" s="74"/>
      <c r="M360" s="66">
        <f t="shared" si="5"/>
        <v>0</v>
      </c>
      <c r="O360" s="177"/>
      <c r="P360" s="177"/>
      <c r="Q360" s="177"/>
      <c r="R360" s="178"/>
      <c r="S360" s="178"/>
      <c r="T360" s="177"/>
      <c r="U360" s="1"/>
    </row>
    <row r="361" spans="1:21" ht="18" hidden="1" customHeight="1" x14ac:dyDescent="0.2">
      <c r="A361" s="69"/>
      <c r="B361" s="70"/>
      <c r="C361" s="75"/>
      <c r="D361" s="71"/>
      <c r="E361" s="71"/>
      <c r="F361" s="71"/>
      <c r="G361" s="72"/>
      <c r="H361" s="74"/>
      <c r="I361" s="73"/>
      <c r="J361" s="73"/>
      <c r="K361" s="74"/>
      <c r="L361" s="74"/>
      <c r="M361" s="66">
        <f t="shared" si="5"/>
        <v>0</v>
      </c>
      <c r="O361" s="177"/>
      <c r="P361" s="177"/>
      <c r="Q361" s="177"/>
      <c r="R361" s="178"/>
      <c r="S361" s="178"/>
      <c r="T361" s="177"/>
      <c r="U361" s="1"/>
    </row>
    <row r="362" spans="1:21" ht="18" hidden="1" customHeight="1" x14ac:dyDescent="0.2">
      <c r="A362" s="69"/>
      <c r="B362" s="70"/>
      <c r="C362" s="75"/>
      <c r="D362" s="71"/>
      <c r="E362" s="71"/>
      <c r="F362" s="71"/>
      <c r="G362" s="72"/>
      <c r="H362" s="74"/>
      <c r="I362" s="73"/>
      <c r="J362" s="73"/>
      <c r="K362" s="74"/>
      <c r="L362" s="74"/>
      <c r="M362" s="66">
        <f t="shared" si="5"/>
        <v>0</v>
      </c>
      <c r="O362" s="177"/>
      <c r="P362" s="177"/>
      <c r="Q362" s="177"/>
      <c r="R362" s="178"/>
      <c r="S362" s="178"/>
      <c r="T362" s="177"/>
      <c r="U362" s="1"/>
    </row>
    <row r="363" spans="1:21" ht="18" hidden="1" customHeight="1" x14ac:dyDescent="0.2">
      <c r="A363" s="69"/>
      <c r="B363" s="70"/>
      <c r="C363" s="75"/>
      <c r="D363" s="71"/>
      <c r="E363" s="71"/>
      <c r="F363" s="71"/>
      <c r="G363" s="72"/>
      <c r="H363" s="74"/>
      <c r="I363" s="73"/>
      <c r="J363" s="73"/>
      <c r="K363" s="74"/>
      <c r="L363" s="74"/>
      <c r="M363" s="66">
        <f t="shared" si="5"/>
        <v>0</v>
      </c>
      <c r="O363" s="177"/>
      <c r="P363" s="177"/>
      <c r="Q363" s="177"/>
      <c r="R363" s="178"/>
      <c r="S363" s="178"/>
      <c r="T363" s="177"/>
      <c r="U363" s="1"/>
    </row>
    <row r="364" spans="1:21" ht="18" hidden="1" customHeight="1" x14ac:dyDescent="0.2">
      <c r="A364" s="69"/>
      <c r="B364" s="70"/>
      <c r="C364" s="75"/>
      <c r="D364" s="71"/>
      <c r="E364" s="71"/>
      <c r="F364" s="71"/>
      <c r="G364" s="72"/>
      <c r="H364" s="74"/>
      <c r="I364" s="73"/>
      <c r="J364" s="73"/>
      <c r="K364" s="74"/>
      <c r="L364" s="74"/>
      <c r="M364" s="66">
        <f t="shared" si="5"/>
        <v>0</v>
      </c>
      <c r="O364" s="177"/>
      <c r="P364" s="177"/>
      <c r="Q364" s="177"/>
      <c r="R364" s="178"/>
      <c r="S364" s="178"/>
      <c r="T364" s="177"/>
      <c r="U364" s="1"/>
    </row>
    <row r="365" spans="1:21" ht="18" hidden="1" customHeight="1" x14ac:dyDescent="0.2">
      <c r="A365" s="69"/>
      <c r="B365" s="70"/>
      <c r="C365" s="75"/>
      <c r="D365" s="71"/>
      <c r="E365" s="71"/>
      <c r="F365" s="71"/>
      <c r="G365" s="72"/>
      <c r="H365" s="74"/>
      <c r="I365" s="73"/>
      <c r="J365" s="73"/>
      <c r="K365" s="74"/>
      <c r="L365" s="74"/>
      <c r="M365" s="66">
        <f t="shared" si="5"/>
        <v>0</v>
      </c>
      <c r="O365" s="177"/>
      <c r="P365" s="177"/>
      <c r="Q365" s="177"/>
      <c r="R365" s="178"/>
      <c r="S365" s="178"/>
      <c r="T365" s="177"/>
      <c r="U365" s="1"/>
    </row>
    <row r="366" spans="1:21" ht="18" hidden="1" customHeight="1" x14ac:dyDescent="0.2">
      <c r="A366" s="69"/>
      <c r="B366" s="70"/>
      <c r="C366" s="75"/>
      <c r="D366" s="71"/>
      <c r="E366" s="71"/>
      <c r="F366" s="71"/>
      <c r="G366" s="72"/>
      <c r="H366" s="74"/>
      <c r="I366" s="73"/>
      <c r="J366" s="73"/>
      <c r="K366" s="74"/>
      <c r="L366" s="74"/>
      <c r="M366" s="66">
        <f t="shared" si="5"/>
        <v>0</v>
      </c>
      <c r="O366" s="177"/>
      <c r="P366" s="177"/>
      <c r="Q366" s="177"/>
      <c r="R366" s="178"/>
      <c r="S366" s="178"/>
      <c r="T366" s="177"/>
      <c r="U366" s="1"/>
    </row>
    <row r="367" spans="1:21" ht="18" hidden="1" customHeight="1" x14ac:dyDescent="0.2">
      <c r="A367" s="69"/>
      <c r="B367" s="70"/>
      <c r="C367" s="75"/>
      <c r="D367" s="71"/>
      <c r="E367" s="71"/>
      <c r="F367" s="71"/>
      <c r="G367" s="72"/>
      <c r="H367" s="74"/>
      <c r="I367" s="73"/>
      <c r="J367" s="73"/>
      <c r="K367" s="74"/>
      <c r="L367" s="74"/>
      <c r="M367" s="66">
        <f t="shared" si="5"/>
        <v>0</v>
      </c>
      <c r="O367" s="177"/>
      <c r="P367" s="177"/>
      <c r="Q367" s="177"/>
      <c r="R367" s="178"/>
      <c r="S367" s="178"/>
      <c r="T367" s="177"/>
      <c r="U367" s="1"/>
    </row>
    <row r="368" spans="1:21" ht="18" hidden="1" customHeight="1" x14ac:dyDescent="0.2">
      <c r="A368" s="69"/>
      <c r="B368" s="70"/>
      <c r="C368" s="75"/>
      <c r="D368" s="71"/>
      <c r="E368" s="71"/>
      <c r="F368" s="71"/>
      <c r="G368" s="72"/>
      <c r="H368" s="74"/>
      <c r="I368" s="73"/>
      <c r="J368" s="73"/>
      <c r="K368" s="74"/>
      <c r="L368" s="74"/>
      <c r="M368" s="66">
        <f t="shared" si="5"/>
        <v>0</v>
      </c>
      <c r="O368" s="177"/>
      <c r="P368" s="177"/>
      <c r="Q368" s="177"/>
      <c r="R368" s="178"/>
      <c r="S368" s="178"/>
      <c r="T368" s="177"/>
      <c r="U368" s="1"/>
    </row>
    <row r="369" spans="1:21" ht="18" hidden="1" customHeight="1" x14ac:dyDescent="0.2">
      <c r="A369" s="69"/>
      <c r="B369" s="70"/>
      <c r="C369" s="75"/>
      <c r="D369" s="71"/>
      <c r="E369" s="71"/>
      <c r="F369" s="71"/>
      <c r="G369" s="72"/>
      <c r="H369" s="74"/>
      <c r="I369" s="73"/>
      <c r="J369" s="73"/>
      <c r="K369" s="74"/>
      <c r="L369" s="74"/>
      <c r="M369" s="66">
        <f t="shared" si="5"/>
        <v>0</v>
      </c>
      <c r="O369" s="177"/>
      <c r="P369" s="177"/>
      <c r="Q369" s="177"/>
      <c r="R369" s="178"/>
      <c r="S369" s="178"/>
      <c r="T369" s="177"/>
      <c r="U369" s="1"/>
    </row>
    <row r="370" spans="1:21" ht="18" hidden="1" customHeight="1" x14ac:dyDescent="0.2">
      <c r="A370" s="69"/>
      <c r="B370" s="70"/>
      <c r="C370" s="75"/>
      <c r="D370" s="71"/>
      <c r="E370" s="71"/>
      <c r="F370" s="71"/>
      <c r="G370" s="72"/>
      <c r="H370" s="74"/>
      <c r="I370" s="73"/>
      <c r="J370" s="73"/>
      <c r="K370" s="74"/>
      <c r="L370" s="74"/>
      <c r="M370" s="66">
        <f t="shared" si="5"/>
        <v>0</v>
      </c>
      <c r="O370" s="177"/>
      <c r="P370" s="177"/>
      <c r="Q370" s="177"/>
      <c r="R370" s="178"/>
      <c r="S370" s="178"/>
      <c r="T370" s="177"/>
      <c r="U370" s="1"/>
    </row>
    <row r="371" spans="1:21" ht="18" hidden="1" customHeight="1" x14ac:dyDescent="0.2">
      <c r="A371" s="69"/>
      <c r="B371" s="70"/>
      <c r="C371" s="75"/>
      <c r="D371" s="71"/>
      <c r="E371" s="71"/>
      <c r="F371" s="71"/>
      <c r="G371" s="72"/>
      <c r="H371" s="74"/>
      <c r="I371" s="73"/>
      <c r="J371" s="73"/>
      <c r="K371" s="74"/>
      <c r="L371" s="74"/>
      <c r="M371" s="66">
        <f t="shared" si="5"/>
        <v>0</v>
      </c>
      <c r="O371" s="177"/>
      <c r="P371" s="177"/>
      <c r="Q371" s="177"/>
      <c r="R371" s="178"/>
      <c r="S371" s="178"/>
      <c r="T371" s="177"/>
      <c r="U371" s="1"/>
    </row>
    <row r="372" spans="1:21" ht="18" hidden="1" customHeight="1" x14ac:dyDescent="0.2">
      <c r="A372" s="69"/>
      <c r="B372" s="70"/>
      <c r="C372" s="75"/>
      <c r="D372" s="71"/>
      <c r="E372" s="71"/>
      <c r="F372" s="71"/>
      <c r="G372" s="72"/>
      <c r="H372" s="74"/>
      <c r="I372" s="73"/>
      <c r="J372" s="73"/>
      <c r="K372" s="74"/>
      <c r="L372" s="74"/>
      <c r="M372" s="66">
        <f t="shared" si="5"/>
        <v>0</v>
      </c>
      <c r="O372" s="177"/>
      <c r="P372" s="177"/>
      <c r="Q372" s="177"/>
      <c r="R372" s="178"/>
      <c r="S372" s="178"/>
      <c r="T372" s="177"/>
      <c r="U372" s="1"/>
    </row>
    <row r="373" spans="1:21" ht="18" hidden="1" customHeight="1" x14ac:dyDescent="0.2">
      <c r="A373" s="69"/>
      <c r="B373" s="70"/>
      <c r="C373" s="75"/>
      <c r="D373" s="71"/>
      <c r="E373" s="71"/>
      <c r="F373" s="71"/>
      <c r="G373" s="72"/>
      <c r="H373" s="74"/>
      <c r="I373" s="73"/>
      <c r="J373" s="73"/>
      <c r="K373" s="74"/>
      <c r="L373" s="74"/>
      <c r="M373" s="66">
        <f t="shared" si="5"/>
        <v>0</v>
      </c>
      <c r="O373" s="177"/>
      <c r="P373" s="177"/>
      <c r="Q373" s="177"/>
      <c r="R373" s="178"/>
      <c r="S373" s="178"/>
      <c r="T373" s="177"/>
      <c r="U373" s="1"/>
    </row>
    <row r="374" spans="1:21" ht="18" hidden="1" customHeight="1" x14ac:dyDescent="0.2">
      <c r="A374" s="69"/>
      <c r="B374" s="70"/>
      <c r="C374" s="75"/>
      <c r="D374" s="71"/>
      <c r="E374" s="71"/>
      <c r="F374" s="71"/>
      <c r="G374" s="72"/>
      <c r="H374" s="74"/>
      <c r="I374" s="73"/>
      <c r="J374" s="73"/>
      <c r="K374" s="74"/>
      <c r="L374" s="74"/>
      <c r="M374" s="66">
        <f t="shared" si="5"/>
        <v>0</v>
      </c>
      <c r="O374" s="177"/>
      <c r="P374" s="177"/>
      <c r="Q374" s="177"/>
      <c r="R374" s="178"/>
      <c r="S374" s="178"/>
      <c r="T374" s="177"/>
      <c r="U374" s="1"/>
    </row>
    <row r="375" spans="1:21" ht="18" hidden="1" customHeight="1" x14ac:dyDescent="0.2">
      <c r="A375" s="69"/>
      <c r="B375" s="70"/>
      <c r="C375" s="75"/>
      <c r="D375" s="71"/>
      <c r="E375" s="71"/>
      <c r="F375" s="71"/>
      <c r="G375" s="72"/>
      <c r="H375" s="74"/>
      <c r="I375" s="73"/>
      <c r="J375" s="73"/>
      <c r="K375" s="74"/>
      <c r="L375" s="74"/>
      <c r="M375" s="66">
        <f t="shared" si="5"/>
        <v>0</v>
      </c>
      <c r="O375" s="177"/>
      <c r="P375" s="177"/>
      <c r="Q375" s="177"/>
      <c r="R375" s="178"/>
      <c r="S375" s="178"/>
      <c r="T375" s="177"/>
      <c r="U375" s="1"/>
    </row>
    <row r="376" spans="1:21" ht="18" hidden="1" customHeight="1" x14ac:dyDescent="0.2">
      <c r="A376" s="69"/>
      <c r="B376" s="70"/>
      <c r="C376" s="75"/>
      <c r="D376" s="71"/>
      <c r="E376" s="71"/>
      <c r="F376" s="71"/>
      <c r="G376" s="72"/>
      <c r="H376" s="74"/>
      <c r="I376" s="73"/>
      <c r="J376" s="73"/>
      <c r="K376" s="74"/>
      <c r="L376" s="74"/>
      <c r="M376" s="66">
        <f t="shared" si="5"/>
        <v>0</v>
      </c>
      <c r="O376" s="177"/>
      <c r="P376" s="177"/>
      <c r="Q376" s="177"/>
      <c r="R376" s="178"/>
      <c r="S376" s="178"/>
      <c r="T376" s="177"/>
      <c r="U376" s="1"/>
    </row>
    <row r="377" spans="1:21" ht="18" hidden="1" customHeight="1" x14ac:dyDescent="0.2">
      <c r="A377" s="69"/>
      <c r="B377" s="70"/>
      <c r="C377" s="75"/>
      <c r="D377" s="71"/>
      <c r="E377" s="71"/>
      <c r="F377" s="71"/>
      <c r="G377" s="72"/>
      <c r="H377" s="74"/>
      <c r="I377" s="73"/>
      <c r="J377" s="73"/>
      <c r="K377" s="74"/>
      <c r="L377" s="74"/>
      <c r="M377" s="66">
        <f t="shared" si="5"/>
        <v>0</v>
      </c>
      <c r="O377" s="177"/>
      <c r="P377" s="177"/>
      <c r="Q377" s="177"/>
      <c r="R377" s="178"/>
      <c r="S377" s="178"/>
      <c r="T377" s="177"/>
      <c r="U377" s="1"/>
    </row>
    <row r="378" spans="1:21" ht="18" hidden="1" customHeight="1" x14ac:dyDescent="0.2">
      <c r="A378" s="69"/>
      <c r="B378" s="70"/>
      <c r="C378" s="75"/>
      <c r="D378" s="71"/>
      <c r="E378" s="71"/>
      <c r="F378" s="71"/>
      <c r="G378" s="72"/>
      <c r="H378" s="74"/>
      <c r="I378" s="73"/>
      <c r="J378" s="73"/>
      <c r="K378" s="74"/>
      <c r="L378" s="74"/>
      <c r="M378" s="66">
        <f t="shared" si="5"/>
        <v>0</v>
      </c>
      <c r="O378" s="177"/>
      <c r="P378" s="177"/>
      <c r="Q378" s="177"/>
      <c r="R378" s="178"/>
      <c r="S378" s="178"/>
      <c r="T378" s="177"/>
      <c r="U378" s="1"/>
    </row>
    <row r="379" spans="1:21" ht="18" hidden="1" customHeight="1" x14ac:dyDescent="0.2">
      <c r="A379" s="69"/>
      <c r="B379" s="70"/>
      <c r="C379" s="75"/>
      <c r="D379" s="71"/>
      <c r="E379" s="71"/>
      <c r="F379" s="71"/>
      <c r="G379" s="72"/>
      <c r="H379" s="74"/>
      <c r="I379" s="73"/>
      <c r="J379" s="73"/>
      <c r="K379" s="74"/>
      <c r="L379" s="74"/>
      <c r="M379" s="66">
        <f t="shared" si="5"/>
        <v>0</v>
      </c>
      <c r="O379" s="177"/>
      <c r="P379" s="177"/>
      <c r="Q379" s="177"/>
      <c r="R379" s="178"/>
      <c r="S379" s="178"/>
      <c r="T379" s="177"/>
      <c r="U379" s="1"/>
    </row>
    <row r="380" spans="1:21" ht="18" hidden="1" customHeight="1" x14ac:dyDescent="0.2">
      <c r="A380" s="69"/>
      <c r="B380" s="70"/>
      <c r="C380" s="75"/>
      <c r="D380" s="71"/>
      <c r="E380" s="71"/>
      <c r="F380" s="71"/>
      <c r="G380" s="72"/>
      <c r="H380" s="74"/>
      <c r="I380" s="73"/>
      <c r="J380" s="73"/>
      <c r="K380" s="74"/>
      <c r="L380" s="74"/>
      <c r="M380" s="66">
        <f t="shared" si="5"/>
        <v>0</v>
      </c>
      <c r="O380" s="177"/>
      <c r="P380" s="177"/>
      <c r="Q380" s="177"/>
      <c r="R380" s="178"/>
      <c r="S380" s="178"/>
      <c r="T380" s="177"/>
      <c r="U380" s="1"/>
    </row>
    <row r="381" spans="1:21" ht="18" hidden="1" customHeight="1" x14ac:dyDescent="0.2">
      <c r="A381" s="69"/>
      <c r="B381" s="70"/>
      <c r="C381" s="75"/>
      <c r="D381" s="71"/>
      <c r="E381" s="71"/>
      <c r="F381" s="71"/>
      <c r="G381" s="72"/>
      <c r="H381" s="74"/>
      <c r="I381" s="73"/>
      <c r="J381" s="73"/>
      <c r="K381" s="74"/>
      <c r="L381" s="74"/>
      <c r="M381" s="66">
        <f t="shared" si="5"/>
        <v>0</v>
      </c>
      <c r="O381" s="177"/>
      <c r="P381" s="177"/>
      <c r="Q381" s="177"/>
      <c r="R381" s="178"/>
      <c r="S381" s="178"/>
      <c r="T381" s="177"/>
      <c r="U381" s="1"/>
    </row>
    <row r="382" spans="1:21" ht="18" hidden="1" customHeight="1" x14ac:dyDescent="0.2">
      <c r="A382" s="69"/>
      <c r="B382" s="70"/>
      <c r="C382" s="75"/>
      <c r="D382" s="71"/>
      <c r="E382" s="71"/>
      <c r="F382" s="71"/>
      <c r="G382" s="72"/>
      <c r="H382" s="74"/>
      <c r="I382" s="73"/>
      <c r="J382" s="73"/>
      <c r="K382" s="74"/>
      <c r="L382" s="74"/>
      <c r="M382" s="66">
        <f t="shared" si="5"/>
        <v>0</v>
      </c>
      <c r="O382" s="177"/>
      <c r="P382" s="177"/>
      <c r="Q382" s="177"/>
      <c r="R382" s="178"/>
      <c r="S382" s="178"/>
      <c r="T382" s="177"/>
      <c r="U382" s="1"/>
    </row>
    <row r="383" spans="1:21" ht="18" hidden="1" customHeight="1" x14ac:dyDescent="0.2">
      <c r="A383" s="69"/>
      <c r="B383" s="70"/>
      <c r="C383" s="75"/>
      <c r="D383" s="71"/>
      <c r="E383" s="71"/>
      <c r="F383" s="71"/>
      <c r="G383" s="72"/>
      <c r="H383" s="74"/>
      <c r="I383" s="73"/>
      <c r="J383" s="73"/>
      <c r="K383" s="74"/>
      <c r="L383" s="74"/>
      <c r="M383" s="66">
        <f t="shared" si="5"/>
        <v>0</v>
      </c>
      <c r="O383" s="177"/>
      <c r="P383" s="177"/>
      <c r="Q383" s="177"/>
      <c r="R383" s="178"/>
      <c r="S383" s="178"/>
      <c r="T383" s="177"/>
      <c r="U383" s="1"/>
    </row>
    <row r="384" spans="1:21" ht="18" hidden="1" customHeight="1" x14ac:dyDescent="0.2">
      <c r="A384" s="69"/>
      <c r="B384" s="70"/>
      <c r="C384" s="75"/>
      <c r="D384" s="71"/>
      <c r="E384" s="71"/>
      <c r="F384" s="71"/>
      <c r="G384" s="72"/>
      <c r="H384" s="74"/>
      <c r="I384" s="73"/>
      <c r="J384" s="73"/>
      <c r="K384" s="74"/>
      <c r="L384" s="74"/>
      <c r="M384" s="66">
        <f t="shared" si="5"/>
        <v>0</v>
      </c>
      <c r="O384" s="177"/>
      <c r="P384" s="177"/>
      <c r="Q384" s="177"/>
      <c r="R384" s="178"/>
      <c r="S384" s="178"/>
      <c r="T384" s="177"/>
      <c r="U384" s="1"/>
    </row>
    <row r="385" spans="1:21" ht="18" hidden="1" customHeight="1" x14ac:dyDescent="0.2">
      <c r="A385" s="69"/>
      <c r="B385" s="70"/>
      <c r="C385" s="75"/>
      <c r="D385" s="71"/>
      <c r="E385" s="71"/>
      <c r="F385" s="71"/>
      <c r="G385" s="72"/>
      <c r="H385" s="74"/>
      <c r="I385" s="73"/>
      <c r="J385" s="73"/>
      <c r="K385" s="74"/>
      <c r="L385" s="74"/>
      <c r="M385" s="66">
        <f t="shared" si="5"/>
        <v>0</v>
      </c>
      <c r="O385" s="177"/>
      <c r="P385" s="177"/>
      <c r="Q385" s="177"/>
      <c r="R385" s="178"/>
      <c r="S385" s="178"/>
      <c r="T385" s="177"/>
      <c r="U385" s="1"/>
    </row>
    <row r="386" spans="1:21" ht="18" hidden="1" customHeight="1" x14ac:dyDescent="0.2">
      <c r="A386" s="69"/>
      <c r="B386" s="70"/>
      <c r="C386" s="75"/>
      <c r="D386" s="71"/>
      <c r="E386" s="71"/>
      <c r="F386" s="71"/>
      <c r="G386" s="72"/>
      <c r="H386" s="74"/>
      <c r="I386" s="73"/>
      <c r="J386" s="73"/>
      <c r="K386" s="74"/>
      <c r="L386" s="74"/>
      <c r="M386" s="66">
        <f t="shared" si="5"/>
        <v>0</v>
      </c>
      <c r="O386" s="177"/>
      <c r="P386" s="177"/>
      <c r="Q386" s="177"/>
      <c r="R386" s="178"/>
      <c r="S386" s="178"/>
      <c r="T386" s="177"/>
      <c r="U386" s="1"/>
    </row>
    <row r="387" spans="1:21" ht="18" hidden="1" customHeight="1" x14ac:dyDescent="0.2">
      <c r="A387" s="69"/>
      <c r="B387" s="70"/>
      <c r="C387" s="75"/>
      <c r="D387" s="71"/>
      <c r="E387" s="71"/>
      <c r="F387" s="71"/>
      <c r="G387" s="72"/>
      <c r="H387" s="74"/>
      <c r="I387" s="73"/>
      <c r="J387" s="73"/>
      <c r="K387" s="74"/>
      <c r="L387" s="74"/>
      <c r="M387" s="66">
        <f t="shared" si="5"/>
        <v>0</v>
      </c>
      <c r="O387" s="177"/>
      <c r="P387" s="177"/>
      <c r="Q387" s="177"/>
      <c r="R387" s="178"/>
      <c r="S387" s="178"/>
      <c r="T387" s="177"/>
      <c r="U387" s="1"/>
    </row>
    <row r="388" spans="1:21" ht="18" hidden="1" customHeight="1" x14ac:dyDescent="0.2">
      <c r="A388" s="69"/>
      <c r="B388" s="70"/>
      <c r="C388" s="75"/>
      <c r="D388" s="71"/>
      <c r="E388" s="71"/>
      <c r="F388" s="71"/>
      <c r="G388" s="72"/>
      <c r="H388" s="74"/>
      <c r="I388" s="73"/>
      <c r="J388" s="73"/>
      <c r="K388" s="74"/>
      <c r="L388" s="74"/>
      <c r="M388" s="66">
        <f t="shared" si="5"/>
        <v>0</v>
      </c>
      <c r="O388" s="177"/>
      <c r="P388" s="177"/>
      <c r="Q388" s="177"/>
      <c r="R388" s="178"/>
      <c r="S388" s="178"/>
      <c r="T388" s="177"/>
      <c r="U388" s="1"/>
    </row>
    <row r="389" spans="1:21" ht="21.75" customHeight="1" x14ac:dyDescent="0.2">
      <c r="A389" s="5"/>
      <c r="B389" s="5"/>
      <c r="C389" s="6"/>
      <c r="D389" s="7"/>
      <c r="E389" s="9"/>
      <c r="F389" s="9"/>
      <c r="G389" s="8"/>
      <c r="H389" s="79" t="s">
        <v>53</v>
      </c>
      <c r="I389" s="41">
        <f>SUM(I12:I388)</f>
        <v>0</v>
      </c>
      <c r="J389" s="41">
        <f>SUM(J12:J388)</f>
        <v>0</v>
      </c>
      <c r="K389" s="5"/>
      <c r="L389" s="5"/>
      <c r="M389" s="68">
        <f>SUM(M12:M388)</f>
        <v>0</v>
      </c>
      <c r="O389" s="177"/>
      <c r="P389" s="177"/>
      <c r="Q389" s="177"/>
      <c r="R389" s="178"/>
      <c r="S389" s="178"/>
      <c r="T389" s="177"/>
      <c r="U389" s="1"/>
    </row>
    <row r="390" spans="1:21" x14ac:dyDescent="0.2">
      <c r="D390" s="3"/>
      <c r="E390" s="1"/>
      <c r="I390" s="1"/>
      <c r="J390" s="1"/>
    </row>
    <row r="391" spans="1:21" ht="20.25" customHeight="1" x14ac:dyDescent="0.2">
      <c r="A391" s="248" t="s">
        <v>128</v>
      </c>
      <c r="B391" s="248"/>
      <c r="C391" s="248"/>
      <c r="D391" s="248"/>
      <c r="E391" s="248"/>
      <c r="H391"/>
      <c r="I391"/>
      <c r="J391"/>
      <c r="K391"/>
      <c r="L391"/>
    </row>
    <row r="392" spans="1:21" s="76" customFormat="1" ht="20.25" customHeight="1" x14ac:dyDescent="0.2">
      <c r="A392" s="249" t="s">
        <v>118</v>
      </c>
      <c r="B392" s="250"/>
      <c r="C392" s="250"/>
      <c r="D392" s="250"/>
      <c r="E392" s="251"/>
      <c r="H392"/>
      <c r="I392"/>
      <c r="J392"/>
      <c r="K392"/>
      <c r="L392"/>
      <c r="N392"/>
      <c r="U392" s="77"/>
    </row>
    <row r="393" spans="1:21" s="76" customFormat="1" ht="24" customHeight="1" x14ac:dyDescent="0.2">
      <c r="A393" s="163" t="s">
        <v>123</v>
      </c>
      <c r="B393" s="164" t="s">
        <v>124</v>
      </c>
      <c r="C393" s="164"/>
      <c r="D393" s="164"/>
      <c r="E393" s="165"/>
      <c r="H393"/>
      <c r="I393"/>
      <c r="J393"/>
      <c r="K393"/>
      <c r="L393"/>
      <c r="N393"/>
      <c r="U393" s="77"/>
    </row>
    <row r="394" spans="1:21" s="76" customFormat="1" ht="24" customHeight="1" x14ac:dyDescent="0.2">
      <c r="A394" s="163" t="s">
        <v>116</v>
      </c>
      <c r="B394" s="164"/>
      <c r="C394" s="164"/>
      <c r="D394" s="164"/>
      <c r="E394" s="165"/>
      <c r="H394"/>
      <c r="I394"/>
      <c r="J394"/>
      <c r="K394"/>
      <c r="L394"/>
      <c r="N394"/>
      <c r="U394" s="77"/>
    </row>
    <row r="395" spans="1:21" ht="24" customHeight="1" x14ac:dyDescent="0.2">
      <c r="A395" s="240" t="s">
        <v>15</v>
      </c>
      <c r="B395" s="241"/>
      <c r="C395" s="247" t="s">
        <v>16</v>
      </c>
      <c r="D395" s="247"/>
      <c r="E395" s="247"/>
      <c r="H395"/>
      <c r="I395"/>
      <c r="J395"/>
      <c r="K395"/>
      <c r="L395"/>
    </row>
    <row r="396" spans="1:21" ht="24" customHeight="1" x14ac:dyDescent="0.2">
      <c r="A396" s="242"/>
      <c r="B396" s="243"/>
      <c r="C396" s="246" t="s">
        <v>17</v>
      </c>
      <c r="D396" s="246"/>
      <c r="E396" s="246"/>
      <c r="H396"/>
      <c r="I396"/>
      <c r="J396"/>
      <c r="K396"/>
      <c r="L396"/>
    </row>
    <row r="397" spans="1:21" ht="15.75" customHeight="1" x14ac:dyDescent="0.2">
      <c r="A397" s="242"/>
      <c r="B397" s="243"/>
      <c r="C397" s="246"/>
      <c r="D397" s="246"/>
      <c r="E397" s="246"/>
      <c r="H397"/>
      <c r="I397"/>
      <c r="J397"/>
      <c r="K397"/>
      <c r="L397"/>
    </row>
    <row r="398" spans="1:21" ht="15.75" customHeight="1" x14ac:dyDescent="0.2">
      <c r="A398" s="242"/>
      <c r="B398" s="243"/>
      <c r="C398" s="246"/>
      <c r="D398" s="246"/>
      <c r="E398" s="246"/>
      <c r="H398"/>
      <c r="I398"/>
      <c r="J398"/>
      <c r="K398"/>
      <c r="L398"/>
    </row>
    <row r="399" spans="1:21" ht="27.75" customHeight="1" x14ac:dyDescent="0.2">
      <c r="A399" s="244"/>
      <c r="B399" s="245"/>
      <c r="C399" s="246"/>
      <c r="D399" s="246"/>
      <c r="E399" s="246"/>
      <c r="H399"/>
      <c r="I399"/>
      <c r="J399"/>
      <c r="K399"/>
      <c r="L399"/>
    </row>
    <row r="400" spans="1:21" ht="33" customHeight="1" x14ac:dyDescent="0.2">
      <c r="A400" s="231" t="s">
        <v>129</v>
      </c>
      <c r="B400" s="232"/>
      <c r="C400" s="232"/>
      <c r="D400" s="232"/>
      <c r="E400" s="233"/>
      <c r="H400"/>
      <c r="I400"/>
      <c r="J400"/>
      <c r="K400"/>
      <c r="L400"/>
    </row>
  </sheetData>
  <mergeCells count="8">
    <mergeCell ref="A400:E400"/>
    <mergeCell ref="M7:M10"/>
    <mergeCell ref="O10:T10"/>
    <mergeCell ref="A395:B399"/>
    <mergeCell ref="C396:E399"/>
    <mergeCell ref="C395:E395"/>
    <mergeCell ref="A391:E391"/>
    <mergeCell ref="A392:E392"/>
  </mergeCells>
  <conditionalFormatting sqref="C12:C25">
    <cfRule type="duplicateValues" dxfId="1" priority="2"/>
  </conditionalFormatting>
  <conditionalFormatting sqref="I12:I25">
    <cfRule type="duplicateValues" dxfId="0" priority="1"/>
  </conditionalFormatting>
  <dataValidations count="3">
    <dataValidation type="list" allowBlank="1" showInputMessage="1" showErrorMessage="1" sqref="B8" xr:uid="{00000000-0002-0000-0100-000000000000}">
      <formula1>"Acompte,Solde"</formula1>
    </dataValidation>
    <dataValidation type="list" allowBlank="1" showInputMessage="1" showErrorMessage="1" sqref="G12:G389" xr:uid="{00000000-0002-0000-0100-000001000000}">
      <formula1>"UNI,REC"</formula1>
    </dataValidation>
    <dataValidation type="list" allowBlank="1" showInputMessage="1" showErrorMessage="1" sqref="I10" xr:uid="{00000000-0002-0000-0100-000002000000}">
      <formula1>$L$5:$L$8</formula1>
    </dataValidation>
  </dataValidations>
  <pageMargins left="0.23622047244094491" right="0.19685039370078741" top="0.74803149606299213" bottom="0.74803149606299213" header="0.31496062992125984" footer="0.31496062992125984"/>
  <pageSetup paperSize="9" scale="41"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39713-73CA-4B67-AD35-284B80DDE293}">
  <sheetPr>
    <tabColor rgb="FFFFC000"/>
    <pageSetUpPr fitToPage="1"/>
  </sheetPr>
  <dimension ref="A1:X466"/>
  <sheetViews>
    <sheetView view="pageBreakPreview" zoomScale="90" zoomScaleNormal="85" zoomScaleSheetLayoutView="90" workbookViewId="0">
      <pane ySplit="6" topLeftCell="A7" activePane="bottomLeft" state="frozenSplit"/>
      <selection pane="bottomLeft" activeCell="B8" sqref="B8:D8"/>
    </sheetView>
  </sheetViews>
  <sheetFormatPr baseColWidth="10" defaultRowHeight="14.25" x14ac:dyDescent="0.2"/>
  <cols>
    <col min="1" max="1" width="21.125" style="54" customWidth="1"/>
    <col min="2" max="2" width="19.625" style="54" customWidth="1"/>
    <col min="3" max="3" width="19.125" style="54" customWidth="1"/>
    <col min="4" max="4" width="18.25" style="54" customWidth="1"/>
    <col min="5" max="5" width="14.5" style="54" customWidth="1"/>
    <col min="6" max="6" width="15.125" style="54" customWidth="1"/>
    <col min="7" max="7" width="16.375" style="54" customWidth="1"/>
    <col min="8" max="8" width="16.375" style="54" hidden="1" customWidth="1"/>
    <col min="9" max="9" width="15.875" style="54" customWidth="1"/>
    <col min="10" max="10" width="14.875" style="54" customWidth="1"/>
    <col min="11" max="11" width="15.125" style="54" customWidth="1"/>
    <col min="12" max="12" width="10.875" style="54" customWidth="1"/>
    <col min="13" max="13" width="15.625" style="54" customWidth="1"/>
    <col min="14" max="14" width="14.625" style="54" customWidth="1"/>
    <col min="15" max="15" width="13.25" style="54" customWidth="1"/>
    <col min="16" max="16" width="13.375" style="54" customWidth="1"/>
    <col min="17" max="17" width="17.875" style="54" customWidth="1"/>
    <col min="18" max="18" width="2.5" style="54" customWidth="1"/>
    <col min="19" max="20" width="11" style="54" customWidth="1"/>
    <col min="21" max="16384" width="11" style="54"/>
  </cols>
  <sheetData>
    <row r="1" spans="1:20" s="185" customFormat="1" ht="63.75" customHeight="1" x14ac:dyDescent="0.2">
      <c r="A1" s="16" t="s">
        <v>87</v>
      </c>
    </row>
    <row r="2" spans="1:20" s="185" customFormat="1" ht="39.75" hidden="1" customHeight="1" x14ac:dyDescent="0.2">
      <c r="A2" s="16"/>
    </row>
    <row r="3" spans="1:20" s="1" customFormat="1" ht="21" customHeight="1" x14ac:dyDescent="0.2">
      <c r="A3" s="5" t="s">
        <v>20</v>
      </c>
      <c r="B3" s="267" t="str">
        <f>Dépenses!B4</f>
        <v>Nom du chef de file FR / partenaire FR concerné</v>
      </c>
      <c r="C3" s="268"/>
    </row>
    <row r="4" spans="1:20" s="1" customFormat="1" ht="21" customHeight="1" x14ac:dyDescent="0.2">
      <c r="A4" s="227" t="s">
        <v>109</v>
      </c>
      <c r="B4" s="267">
        <f>Dépenses!B5</f>
        <v>0</v>
      </c>
      <c r="C4" s="268"/>
      <c r="E4" s="223"/>
      <c r="M4" s="225"/>
    </row>
    <row r="5" spans="1:20" s="1" customFormat="1" ht="21" customHeight="1" x14ac:dyDescent="0.2">
      <c r="A5" s="226" t="s">
        <v>19</v>
      </c>
      <c r="B5" s="267">
        <f>Dépenses!B5</f>
        <v>0</v>
      </c>
      <c r="C5" s="268"/>
      <c r="E5" s="223"/>
      <c r="M5" s="225"/>
    </row>
    <row r="6" spans="1:20" s="1" customFormat="1" ht="21" customHeight="1" x14ac:dyDescent="0.2">
      <c r="A6" s="5" t="s">
        <v>174</v>
      </c>
      <c r="B6" s="269">
        <f>Dépenses!B7</f>
        <v>1</v>
      </c>
      <c r="C6" s="270"/>
    </row>
    <row r="7" spans="1:20" s="1" customFormat="1" ht="9.75" customHeight="1" x14ac:dyDescent="0.2">
      <c r="B7" s="224"/>
      <c r="C7" s="224"/>
      <c r="E7" s="223"/>
    </row>
    <row r="8" spans="1:20" s="55" customFormat="1" ht="24" customHeight="1" x14ac:dyDescent="0.2">
      <c r="A8" s="215" t="s">
        <v>76</v>
      </c>
      <c r="B8" s="260"/>
      <c r="C8" s="256"/>
      <c r="D8" s="257"/>
      <c r="E8" s="258" t="s">
        <v>77</v>
      </c>
      <c r="F8" s="259"/>
      <c r="G8" s="260"/>
      <c r="H8" s="256"/>
      <c r="I8" s="256"/>
      <c r="J8" s="257"/>
      <c r="K8" s="214"/>
      <c r="N8" s="212"/>
    </row>
    <row r="9" spans="1:20" s="55" customFormat="1" ht="38.25" x14ac:dyDescent="0.2">
      <c r="A9" s="215" t="s">
        <v>92</v>
      </c>
      <c r="B9" s="260"/>
      <c r="C9" s="256"/>
      <c r="D9" s="257"/>
      <c r="E9" s="219" t="s">
        <v>78</v>
      </c>
      <c r="F9" s="218" t="s">
        <v>90</v>
      </c>
      <c r="G9" s="116"/>
      <c r="H9" s="78"/>
      <c r="I9" s="217" t="s">
        <v>91</v>
      </c>
      <c r="J9" s="117"/>
      <c r="K9" s="216"/>
      <c r="N9" s="212"/>
      <c r="S9" s="175">
        <f>MONTH(G9)</f>
        <v>1</v>
      </c>
      <c r="T9" s="176">
        <f>IF(S9=2,G9+27,IF(OR(S9=1,S9=3,S9=5,S9=7,S9=8,S9=10,S9=12),G9+30,G9+29))</f>
        <v>30</v>
      </c>
    </row>
    <row r="10" spans="1:20" s="55" customFormat="1" ht="38.1" customHeight="1" x14ac:dyDescent="0.2">
      <c r="A10" s="215" t="s">
        <v>100</v>
      </c>
      <c r="B10" s="271"/>
      <c r="C10" s="272"/>
      <c r="D10" s="273"/>
      <c r="E10" s="258" t="s">
        <v>86</v>
      </c>
      <c r="F10" s="259"/>
      <c r="G10" s="260"/>
      <c r="H10" s="256"/>
      <c r="I10" s="256"/>
      <c r="J10" s="257"/>
      <c r="K10" s="214"/>
      <c r="N10" s="212"/>
    </row>
    <row r="11" spans="1:20" s="55" customFormat="1" ht="14.25" customHeight="1" x14ac:dyDescent="0.2">
      <c r="A11" s="213"/>
      <c r="B11" s="213"/>
      <c r="C11" s="213"/>
      <c r="D11" s="59"/>
      <c r="E11" s="212"/>
      <c r="F11" s="212"/>
      <c r="G11" s="212"/>
      <c r="H11" s="212"/>
      <c r="I11" s="212"/>
      <c r="J11" s="212"/>
      <c r="K11" s="212"/>
      <c r="L11" s="212"/>
      <c r="M11" s="212"/>
      <c r="N11" s="212"/>
      <c r="O11" s="212"/>
    </row>
    <row r="12" spans="1:20" s="55" customFormat="1" ht="21" customHeight="1" x14ac:dyDescent="0.2">
      <c r="A12" s="211"/>
      <c r="B12" s="261" t="s">
        <v>55</v>
      </c>
      <c r="C12" s="262"/>
      <c r="D12" s="263"/>
      <c r="E12" s="261" t="s">
        <v>56</v>
      </c>
      <c r="F12" s="263"/>
      <c r="G12" s="261" t="s">
        <v>61</v>
      </c>
      <c r="H12" s="262"/>
      <c r="I12" s="262"/>
      <c r="J12" s="262"/>
      <c r="K12" s="208"/>
      <c r="L12" s="252" t="s">
        <v>84</v>
      </c>
      <c r="M12" s="252"/>
      <c r="N12" s="252"/>
      <c r="O12" s="252"/>
      <c r="P12" s="252"/>
      <c r="Q12" s="252"/>
    </row>
    <row r="13" spans="1:20" s="57" customFormat="1" ht="38.25" x14ac:dyDescent="0.2">
      <c r="A13" s="210" t="s">
        <v>104</v>
      </c>
      <c r="B13" s="210" t="s">
        <v>103</v>
      </c>
      <c r="C13" s="210" t="s">
        <v>105</v>
      </c>
      <c r="D13" s="210" t="s">
        <v>130</v>
      </c>
      <c r="E13" s="210" t="s">
        <v>101</v>
      </c>
      <c r="F13" s="209" t="s">
        <v>102</v>
      </c>
      <c r="G13" s="209" t="s">
        <v>52</v>
      </c>
      <c r="H13" s="209"/>
      <c r="I13" s="209" t="s">
        <v>88</v>
      </c>
      <c r="J13" s="209" t="s">
        <v>97</v>
      </c>
      <c r="K13" s="208"/>
      <c r="L13" s="222" t="s">
        <v>57</v>
      </c>
      <c r="M13" s="221" t="s">
        <v>58</v>
      </c>
      <c r="N13" s="221" t="s">
        <v>59</v>
      </c>
      <c r="O13" s="221" t="s">
        <v>34</v>
      </c>
      <c r="P13" s="221" t="s">
        <v>54</v>
      </c>
      <c r="Q13" s="221" t="s">
        <v>14</v>
      </c>
    </row>
    <row r="14" spans="1:20" s="55" customFormat="1" ht="20.25" customHeight="1" x14ac:dyDescent="0.2">
      <c r="A14" s="205" t="s">
        <v>32</v>
      </c>
      <c r="B14" s="118"/>
      <c r="C14" s="118"/>
      <c r="D14" s="204">
        <f t="shared" ref="D14:D25" si="0">B14+C14</f>
        <v>0</v>
      </c>
      <c r="E14" s="119"/>
      <c r="F14" s="101" t="str">
        <f t="shared" ref="F14:F25" si="1">IF(G$10="","",IF(D14=0,"",G$10/12*B$10))</f>
        <v/>
      </c>
      <c r="G14" s="206"/>
      <c r="H14" s="206"/>
      <c r="I14" s="206"/>
      <c r="J14" s="206"/>
      <c r="K14" s="253"/>
      <c r="L14" s="179"/>
      <c r="M14" s="264"/>
      <c r="N14" s="179"/>
      <c r="O14" s="189"/>
      <c r="P14" s="189"/>
      <c r="Q14" s="189"/>
    </row>
    <row r="15" spans="1:20" s="55" customFormat="1" ht="20.25" customHeight="1" x14ac:dyDescent="0.2">
      <c r="A15" s="205" t="s">
        <v>31</v>
      </c>
      <c r="B15" s="118"/>
      <c r="C15" s="118"/>
      <c r="D15" s="204">
        <f t="shared" si="0"/>
        <v>0</v>
      </c>
      <c r="E15" s="119"/>
      <c r="F15" s="102" t="str">
        <f t="shared" si="1"/>
        <v/>
      </c>
      <c r="G15" s="206"/>
      <c r="H15" s="206"/>
      <c r="I15" s="206"/>
      <c r="J15" s="206"/>
      <c r="K15" s="253"/>
      <c r="L15" s="179"/>
      <c r="M15" s="265"/>
      <c r="N15" s="179"/>
      <c r="O15" s="189"/>
      <c r="P15" s="189"/>
      <c r="Q15" s="189"/>
    </row>
    <row r="16" spans="1:20" s="55" customFormat="1" ht="20.25" customHeight="1" x14ac:dyDescent="0.2">
      <c r="A16" s="205" t="s">
        <v>30</v>
      </c>
      <c r="B16" s="118"/>
      <c r="C16" s="118"/>
      <c r="D16" s="204">
        <f t="shared" si="0"/>
        <v>0</v>
      </c>
      <c r="E16" s="119"/>
      <c r="F16" s="102" t="str">
        <f t="shared" si="1"/>
        <v/>
      </c>
      <c r="G16" s="206"/>
      <c r="H16" s="206"/>
      <c r="I16" s="206"/>
      <c r="J16" s="206"/>
      <c r="K16" s="253"/>
      <c r="L16" s="179"/>
      <c r="M16" s="265"/>
      <c r="N16" s="179"/>
      <c r="O16" s="189"/>
      <c r="P16" s="189"/>
      <c r="Q16" s="189"/>
    </row>
    <row r="17" spans="1:23" s="55" customFormat="1" ht="20.25" customHeight="1" x14ac:dyDescent="0.2">
      <c r="A17" s="205" t="s">
        <v>29</v>
      </c>
      <c r="B17" s="118"/>
      <c r="C17" s="118"/>
      <c r="D17" s="204">
        <f t="shared" si="0"/>
        <v>0</v>
      </c>
      <c r="E17" s="119"/>
      <c r="F17" s="102" t="str">
        <f t="shared" si="1"/>
        <v/>
      </c>
      <c r="G17" s="206"/>
      <c r="H17" s="206"/>
      <c r="I17" s="206"/>
      <c r="J17" s="206"/>
      <c r="K17" s="253"/>
      <c r="L17" s="179"/>
      <c r="M17" s="265"/>
      <c r="N17" s="179"/>
      <c r="O17" s="189"/>
      <c r="P17" s="189"/>
      <c r="Q17" s="189"/>
    </row>
    <row r="18" spans="1:23" s="55" customFormat="1" ht="20.25" customHeight="1" x14ac:dyDescent="0.2">
      <c r="A18" s="205" t="s">
        <v>28</v>
      </c>
      <c r="B18" s="118"/>
      <c r="C18" s="118"/>
      <c r="D18" s="204">
        <f t="shared" si="0"/>
        <v>0</v>
      </c>
      <c r="E18" s="119"/>
      <c r="F18" s="102" t="str">
        <f t="shared" si="1"/>
        <v/>
      </c>
      <c r="G18" s="206"/>
      <c r="H18" s="206"/>
      <c r="I18" s="206"/>
      <c r="J18" s="206"/>
      <c r="K18" s="253"/>
      <c r="L18" s="179"/>
      <c r="M18" s="265"/>
      <c r="N18" s="179"/>
      <c r="O18" s="189"/>
      <c r="P18" s="189"/>
      <c r="Q18" s="189"/>
    </row>
    <row r="19" spans="1:23" s="55" customFormat="1" ht="20.25" customHeight="1" x14ac:dyDescent="0.2">
      <c r="A19" s="205" t="s">
        <v>27</v>
      </c>
      <c r="B19" s="118"/>
      <c r="C19" s="118"/>
      <c r="D19" s="204">
        <f t="shared" si="0"/>
        <v>0</v>
      </c>
      <c r="E19" s="119"/>
      <c r="F19" s="102" t="str">
        <f t="shared" si="1"/>
        <v/>
      </c>
      <c r="G19" s="206"/>
      <c r="H19" s="206"/>
      <c r="I19" s="206"/>
      <c r="J19" s="206"/>
      <c r="K19" s="253"/>
      <c r="L19" s="179"/>
      <c r="M19" s="265"/>
      <c r="N19" s="179"/>
      <c r="O19" s="189"/>
      <c r="P19" s="189"/>
      <c r="Q19" s="189"/>
    </row>
    <row r="20" spans="1:23" s="55" customFormat="1" ht="20.25" customHeight="1" x14ac:dyDescent="0.2">
      <c r="A20" s="205" t="s">
        <v>26</v>
      </c>
      <c r="B20" s="118"/>
      <c r="C20" s="118"/>
      <c r="D20" s="204">
        <f t="shared" si="0"/>
        <v>0</v>
      </c>
      <c r="E20" s="119"/>
      <c r="F20" s="102" t="str">
        <f t="shared" si="1"/>
        <v/>
      </c>
      <c r="G20" s="206"/>
      <c r="H20" s="206"/>
      <c r="I20" s="206"/>
      <c r="J20" s="206"/>
      <c r="K20" s="253"/>
      <c r="L20" s="179"/>
      <c r="M20" s="265"/>
      <c r="N20" s="179"/>
      <c r="O20" s="189"/>
      <c r="P20" s="189"/>
      <c r="Q20" s="189"/>
    </row>
    <row r="21" spans="1:23" s="55" customFormat="1" ht="20.25" customHeight="1" x14ac:dyDescent="0.2">
      <c r="A21" s="205" t="s">
        <v>25</v>
      </c>
      <c r="B21" s="118"/>
      <c r="C21" s="118"/>
      <c r="D21" s="204">
        <f t="shared" si="0"/>
        <v>0</v>
      </c>
      <c r="E21" s="119"/>
      <c r="F21" s="102" t="str">
        <f t="shared" si="1"/>
        <v/>
      </c>
      <c r="G21" s="206"/>
      <c r="H21" s="206"/>
      <c r="I21" s="206"/>
      <c r="J21" s="206"/>
      <c r="K21" s="253"/>
      <c r="L21" s="179"/>
      <c r="M21" s="265"/>
      <c r="N21" s="179"/>
      <c r="O21" s="189"/>
      <c r="P21" s="189"/>
      <c r="Q21" s="189"/>
    </row>
    <row r="22" spans="1:23" s="55" customFormat="1" ht="20.25" customHeight="1" x14ac:dyDescent="0.2">
      <c r="A22" s="205" t="s">
        <v>24</v>
      </c>
      <c r="B22" s="118"/>
      <c r="C22" s="118"/>
      <c r="D22" s="204">
        <f t="shared" si="0"/>
        <v>0</v>
      </c>
      <c r="E22" s="119"/>
      <c r="F22" s="102" t="str">
        <f t="shared" si="1"/>
        <v/>
      </c>
      <c r="G22" s="206"/>
      <c r="H22" s="206"/>
      <c r="I22" s="206"/>
      <c r="J22" s="206"/>
      <c r="K22" s="253"/>
      <c r="L22" s="179"/>
      <c r="M22" s="265"/>
      <c r="N22" s="179"/>
      <c r="O22" s="189"/>
      <c r="P22" s="189"/>
      <c r="Q22" s="189"/>
    </row>
    <row r="23" spans="1:23" s="55" customFormat="1" ht="20.25" customHeight="1" x14ac:dyDescent="0.2">
      <c r="A23" s="205" t="s">
        <v>23</v>
      </c>
      <c r="B23" s="118"/>
      <c r="C23" s="118"/>
      <c r="D23" s="204">
        <f t="shared" si="0"/>
        <v>0</v>
      </c>
      <c r="E23" s="119"/>
      <c r="F23" s="102" t="str">
        <f t="shared" si="1"/>
        <v/>
      </c>
      <c r="G23" s="206"/>
      <c r="H23" s="206"/>
      <c r="I23" s="206"/>
      <c r="J23" s="206"/>
      <c r="K23" s="253"/>
      <c r="L23" s="179"/>
      <c r="M23" s="265"/>
      <c r="N23" s="179"/>
      <c r="O23" s="189"/>
      <c r="P23" s="189"/>
      <c r="Q23" s="189"/>
    </row>
    <row r="24" spans="1:23" s="55" customFormat="1" ht="20.25" customHeight="1" x14ac:dyDescent="0.2">
      <c r="A24" s="205" t="s">
        <v>22</v>
      </c>
      <c r="B24" s="118"/>
      <c r="C24" s="118"/>
      <c r="D24" s="204">
        <f t="shared" si="0"/>
        <v>0</v>
      </c>
      <c r="E24" s="119"/>
      <c r="F24" s="102" t="str">
        <f t="shared" si="1"/>
        <v/>
      </c>
      <c r="G24" s="206"/>
      <c r="H24" s="206"/>
      <c r="I24" s="206"/>
      <c r="J24" s="206"/>
      <c r="K24" s="253"/>
      <c r="L24" s="179"/>
      <c r="M24" s="265"/>
      <c r="N24" s="179"/>
      <c r="O24" s="189"/>
      <c r="P24" s="189"/>
      <c r="Q24" s="189"/>
    </row>
    <row r="25" spans="1:23" s="55" customFormat="1" ht="20.25" customHeight="1" x14ac:dyDescent="0.2">
      <c r="A25" s="205" t="s">
        <v>21</v>
      </c>
      <c r="B25" s="118"/>
      <c r="C25" s="118"/>
      <c r="D25" s="204">
        <f t="shared" si="0"/>
        <v>0</v>
      </c>
      <c r="E25" s="119"/>
      <c r="F25" s="103" t="str">
        <f t="shared" si="1"/>
        <v/>
      </c>
      <c r="G25" s="203"/>
      <c r="H25" s="203"/>
      <c r="I25" s="203"/>
      <c r="J25" s="203"/>
      <c r="K25" s="253"/>
      <c r="L25" s="179"/>
      <c r="M25" s="266"/>
      <c r="N25" s="179"/>
      <c r="O25" s="189"/>
      <c r="P25" s="189"/>
      <c r="Q25" s="189"/>
    </row>
    <row r="26" spans="1:23" s="55" customFormat="1" ht="20.25" customHeight="1" x14ac:dyDescent="0.2">
      <c r="A26" s="202" t="s">
        <v>53</v>
      </c>
      <c r="B26" s="200">
        <f>SUM(B14:B25)</f>
        <v>0</v>
      </c>
      <c r="C26" s="200">
        <f>SUM(C14:C25)</f>
        <v>0</v>
      </c>
      <c r="D26" s="200">
        <f>SUM(D14:D25)</f>
        <v>0</v>
      </c>
      <c r="E26" s="201">
        <f>SUM(E14:E25)</f>
        <v>0</v>
      </c>
      <c r="F26" s="201">
        <f>SUM(F14:F25)</f>
        <v>0</v>
      </c>
      <c r="G26" s="30" t="e">
        <f>IF(J26*E26&gt;D26,D26,J26*E26)</f>
        <v>#VALUE!</v>
      </c>
      <c r="H26" s="30"/>
      <c r="I26" s="200" t="e">
        <f>D26-G26</f>
        <v>#VALUE!</v>
      </c>
      <c r="J26" s="200" t="str">
        <f>IF(D26&gt;0,IF(D26&gt;COUNT(B14:B25)/12*100000*B10,COUNT(B14:B25)/12*100000*B10/F26,D26/F26),"")</f>
        <v/>
      </c>
      <c r="K26" s="199"/>
      <c r="L26" s="58"/>
      <c r="M26" s="58"/>
      <c r="N26" s="58"/>
      <c r="O26" s="198">
        <f>SUM(O14:O25)</f>
        <v>0</v>
      </c>
      <c r="P26" s="198">
        <f>SUM(P14:P25)</f>
        <v>0</v>
      </c>
      <c r="Q26" s="197"/>
      <c r="S26" s="65"/>
    </row>
    <row r="28" spans="1:23" ht="16.5" customHeight="1" x14ac:dyDescent="0.2">
      <c r="A28" s="61" t="s">
        <v>107</v>
      </c>
      <c r="B28" s="62"/>
      <c r="C28" s="62"/>
      <c r="D28" s="62"/>
      <c r="E28" s="62"/>
      <c r="F28" s="62"/>
      <c r="G28" s="62"/>
      <c r="H28" s="62"/>
      <c r="I28" s="62"/>
      <c r="J28" s="62"/>
      <c r="K28" s="62"/>
    </row>
    <row r="29" spans="1:23" x14ac:dyDescent="0.2">
      <c r="A29" s="196" t="s">
        <v>18</v>
      </c>
      <c r="B29" s="196" t="str">
        <f>B$3</f>
        <v>Nom du chef de file FR / partenaire FR concerné</v>
      </c>
      <c r="C29" s="196" t="str">
        <f>"DDP"&amp;B$6&amp;"_PERSO_"&amp;B8</f>
        <v>DDP1_PERSO_</v>
      </c>
      <c r="D29" s="194">
        <f>J$9</f>
        <v>0</v>
      </c>
      <c r="E29" s="195">
        <f>T9</f>
        <v>30</v>
      </c>
      <c r="F29" s="194">
        <f>J$9</f>
        <v>0</v>
      </c>
      <c r="G29" s="193" t="s">
        <v>89</v>
      </c>
      <c r="H29" s="193"/>
      <c r="I29" s="192">
        <f>D26</f>
        <v>0</v>
      </c>
      <c r="J29" s="192" t="e">
        <f>I26</f>
        <v>#VALUE!</v>
      </c>
      <c r="L29" s="53"/>
      <c r="M29" s="1"/>
      <c r="N29" s="1"/>
      <c r="O29" s="67"/>
      <c r="P29" s="67"/>
      <c r="Q29" s="67"/>
      <c r="R29" s="1"/>
      <c r="S29" s="191"/>
      <c r="T29" s="191" t="e">
        <f>G26</f>
        <v>#VALUE!</v>
      </c>
      <c r="U29" s="1"/>
      <c r="V29" s="1"/>
      <c r="W29" s="1"/>
    </row>
    <row r="31" spans="1:23" s="55" customFormat="1" ht="40.5" customHeight="1" x14ac:dyDescent="0.2">
      <c r="A31" s="215" t="s">
        <v>76</v>
      </c>
      <c r="B31" s="260"/>
      <c r="C31" s="256"/>
      <c r="D31" s="257"/>
      <c r="E31" s="258" t="s">
        <v>77</v>
      </c>
      <c r="F31" s="259"/>
      <c r="G31" s="260"/>
      <c r="H31" s="256"/>
      <c r="I31" s="256"/>
      <c r="J31" s="257"/>
      <c r="K31" s="214"/>
      <c r="N31" s="212"/>
    </row>
    <row r="32" spans="1:23" s="55" customFormat="1" ht="40.5" customHeight="1" x14ac:dyDescent="0.2">
      <c r="A32" s="215" t="s">
        <v>92</v>
      </c>
      <c r="B32" s="188"/>
      <c r="C32" s="186"/>
      <c r="D32" s="187"/>
      <c r="E32" s="219" t="s">
        <v>78</v>
      </c>
      <c r="F32" s="218" t="s">
        <v>90</v>
      </c>
      <c r="G32" s="116"/>
      <c r="H32" s="78"/>
      <c r="I32" s="217" t="s">
        <v>91</v>
      </c>
      <c r="J32" s="117"/>
      <c r="K32" s="220"/>
      <c r="N32" s="212"/>
      <c r="S32" s="1">
        <f>MONTH(G32)</f>
        <v>1</v>
      </c>
      <c r="T32" s="67">
        <f>IF(S32=2,G32+27,IF(OR(S32=1,S32=3,S32=5,S32=7,S32=8,S32=10,S32=12),G32+30,G32+29))</f>
        <v>30</v>
      </c>
    </row>
    <row r="33" spans="1:17" s="55" customFormat="1" ht="40.5" customHeight="1" x14ac:dyDescent="0.2">
      <c r="A33" s="215" t="s">
        <v>85</v>
      </c>
      <c r="B33" s="255"/>
      <c r="C33" s="256"/>
      <c r="D33" s="257"/>
      <c r="E33" s="258" t="s">
        <v>86</v>
      </c>
      <c r="F33" s="259"/>
      <c r="G33" s="260"/>
      <c r="H33" s="256"/>
      <c r="I33" s="256"/>
      <c r="J33" s="257"/>
      <c r="K33" s="214"/>
      <c r="N33" s="212"/>
    </row>
    <row r="34" spans="1:17" s="55" customFormat="1" ht="9.75" customHeight="1" x14ac:dyDescent="0.2">
      <c r="A34" s="213"/>
      <c r="B34" s="213"/>
      <c r="C34" s="213"/>
      <c r="D34" s="59"/>
      <c r="E34" s="212"/>
      <c r="F34" s="212"/>
      <c r="G34" s="212"/>
      <c r="H34" s="212"/>
      <c r="I34" s="212"/>
      <c r="J34" s="212"/>
      <c r="K34" s="212"/>
      <c r="L34" s="212"/>
      <c r="M34" s="212"/>
      <c r="N34" s="212"/>
      <c r="O34" s="212"/>
    </row>
    <row r="35" spans="1:17" s="55" customFormat="1" ht="20.25" customHeight="1" x14ac:dyDescent="0.2">
      <c r="A35" s="211"/>
      <c r="B35" s="261" t="s">
        <v>55</v>
      </c>
      <c r="C35" s="262"/>
      <c r="D35" s="263"/>
      <c r="E35" s="261" t="s">
        <v>56</v>
      </c>
      <c r="F35" s="263"/>
      <c r="G35" s="261" t="s">
        <v>61</v>
      </c>
      <c r="H35" s="262"/>
      <c r="I35" s="262"/>
      <c r="J35" s="262"/>
      <c r="K35" s="208"/>
      <c r="L35" s="252" t="s">
        <v>84</v>
      </c>
      <c r="M35" s="252"/>
      <c r="N35" s="252"/>
      <c r="O35" s="252"/>
      <c r="P35" s="252"/>
      <c r="Q35" s="252"/>
    </row>
    <row r="36" spans="1:17" s="57" customFormat="1" ht="38.25" x14ac:dyDescent="0.2">
      <c r="A36" s="210" t="s">
        <v>104</v>
      </c>
      <c r="B36" s="210" t="s">
        <v>103</v>
      </c>
      <c r="C36" s="210" t="s">
        <v>105</v>
      </c>
      <c r="D36" s="210" t="s">
        <v>130</v>
      </c>
      <c r="E36" s="210" t="s">
        <v>101</v>
      </c>
      <c r="F36" s="209" t="s">
        <v>102</v>
      </c>
      <c r="G36" s="209" t="s">
        <v>52</v>
      </c>
      <c r="H36" s="209"/>
      <c r="I36" s="209" t="s">
        <v>88</v>
      </c>
      <c r="J36" s="209" t="s">
        <v>97</v>
      </c>
      <c r="K36" s="208"/>
      <c r="L36" s="222" t="s">
        <v>57</v>
      </c>
      <c r="M36" s="222" t="s">
        <v>58</v>
      </c>
      <c r="N36" s="222" t="s">
        <v>59</v>
      </c>
      <c r="O36" s="221" t="s">
        <v>34</v>
      </c>
      <c r="P36" s="221" t="s">
        <v>54</v>
      </c>
      <c r="Q36" s="221" t="s">
        <v>14</v>
      </c>
    </row>
    <row r="37" spans="1:17" s="55" customFormat="1" ht="20.25" customHeight="1" x14ac:dyDescent="0.2">
      <c r="A37" s="205" t="s">
        <v>32</v>
      </c>
      <c r="B37" s="118"/>
      <c r="C37" s="118"/>
      <c r="D37" s="204">
        <f t="shared" ref="D37:D48" si="2">B37+C37</f>
        <v>0</v>
      </c>
      <c r="E37" s="119"/>
      <c r="F37" s="101" t="str">
        <f t="shared" ref="F37:F48" si="3">IF($G$33="","",IF(D37=0,"",$G$33/12*$B$33))</f>
        <v/>
      </c>
      <c r="G37" s="206"/>
      <c r="H37" s="206"/>
      <c r="I37" s="206"/>
      <c r="J37" s="206"/>
      <c r="K37" s="253"/>
      <c r="L37" s="179"/>
      <c r="M37" s="254"/>
      <c r="N37" s="179"/>
      <c r="O37" s="189"/>
      <c r="P37" s="189"/>
      <c r="Q37" s="189"/>
    </row>
    <row r="38" spans="1:17" s="55" customFormat="1" ht="20.25" customHeight="1" x14ac:dyDescent="0.2">
      <c r="A38" s="205" t="s">
        <v>31</v>
      </c>
      <c r="B38" s="118"/>
      <c r="C38" s="118"/>
      <c r="D38" s="204">
        <f t="shared" si="2"/>
        <v>0</v>
      </c>
      <c r="E38" s="119"/>
      <c r="F38" s="102" t="str">
        <f t="shared" si="3"/>
        <v/>
      </c>
      <c r="G38" s="206"/>
      <c r="H38" s="206"/>
      <c r="I38" s="206"/>
      <c r="J38" s="206"/>
      <c r="K38" s="253"/>
      <c r="L38" s="179"/>
      <c r="M38" s="254"/>
      <c r="N38" s="179"/>
      <c r="O38" s="189"/>
      <c r="P38" s="189"/>
      <c r="Q38" s="189"/>
    </row>
    <row r="39" spans="1:17" s="55" customFormat="1" ht="20.25" customHeight="1" x14ac:dyDescent="0.2">
      <c r="A39" s="205" t="s">
        <v>30</v>
      </c>
      <c r="B39" s="118"/>
      <c r="C39" s="118"/>
      <c r="D39" s="204">
        <f t="shared" si="2"/>
        <v>0</v>
      </c>
      <c r="E39" s="119"/>
      <c r="F39" s="102" t="str">
        <f t="shared" si="3"/>
        <v/>
      </c>
      <c r="G39" s="206"/>
      <c r="H39" s="206"/>
      <c r="I39" s="206"/>
      <c r="J39" s="206"/>
      <c r="K39" s="253"/>
      <c r="L39" s="179"/>
      <c r="M39" s="254"/>
      <c r="N39" s="179"/>
      <c r="O39" s="189"/>
      <c r="P39" s="189"/>
      <c r="Q39" s="189"/>
    </row>
    <row r="40" spans="1:17" s="55" customFormat="1" ht="20.25" customHeight="1" x14ac:dyDescent="0.2">
      <c r="A40" s="205" t="s">
        <v>29</v>
      </c>
      <c r="B40" s="118"/>
      <c r="C40" s="118"/>
      <c r="D40" s="204">
        <f t="shared" si="2"/>
        <v>0</v>
      </c>
      <c r="E40" s="119"/>
      <c r="F40" s="102" t="str">
        <f t="shared" si="3"/>
        <v/>
      </c>
      <c r="G40" s="206"/>
      <c r="H40" s="206"/>
      <c r="I40" s="206"/>
      <c r="J40" s="206"/>
      <c r="K40" s="253"/>
      <c r="L40" s="179"/>
      <c r="M40" s="254"/>
      <c r="N40" s="179"/>
      <c r="O40" s="189"/>
      <c r="P40" s="189"/>
      <c r="Q40" s="189"/>
    </row>
    <row r="41" spans="1:17" s="55" customFormat="1" ht="20.25" customHeight="1" x14ac:dyDescent="0.2">
      <c r="A41" s="205" t="s">
        <v>28</v>
      </c>
      <c r="B41" s="118"/>
      <c r="C41" s="118"/>
      <c r="D41" s="204">
        <f t="shared" si="2"/>
        <v>0</v>
      </c>
      <c r="E41" s="119"/>
      <c r="F41" s="102" t="str">
        <f t="shared" si="3"/>
        <v/>
      </c>
      <c r="G41" s="206"/>
      <c r="H41" s="206"/>
      <c r="I41" s="206"/>
      <c r="J41" s="206"/>
      <c r="K41" s="253"/>
      <c r="L41" s="179"/>
      <c r="M41" s="254"/>
      <c r="N41" s="179"/>
      <c r="O41" s="189"/>
      <c r="P41" s="189"/>
      <c r="Q41" s="189"/>
    </row>
    <row r="42" spans="1:17" s="55" customFormat="1" ht="20.25" customHeight="1" x14ac:dyDescent="0.2">
      <c r="A42" s="205" t="s">
        <v>27</v>
      </c>
      <c r="B42" s="118"/>
      <c r="C42" s="118"/>
      <c r="D42" s="204">
        <f t="shared" si="2"/>
        <v>0</v>
      </c>
      <c r="E42" s="119"/>
      <c r="F42" s="102" t="str">
        <f t="shared" si="3"/>
        <v/>
      </c>
      <c r="G42" s="206"/>
      <c r="H42" s="206"/>
      <c r="I42" s="206"/>
      <c r="J42" s="206"/>
      <c r="K42" s="253"/>
      <c r="L42" s="179"/>
      <c r="M42" s="254"/>
      <c r="N42" s="179"/>
      <c r="O42" s="189"/>
      <c r="P42" s="189"/>
      <c r="Q42" s="189"/>
    </row>
    <row r="43" spans="1:17" s="55" customFormat="1" ht="20.25" customHeight="1" x14ac:dyDescent="0.2">
      <c r="A43" s="205" t="s">
        <v>26</v>
      </c>
      <c r="B43" s="118"/>
      <c r="C43" s="118"/>
      <c r="D43" s="204">
        <f t="shared" si="2"/>
        <v>0</v>
      </c>
      <c r="E43" s="119"/>
      <c r="F43" s="102" t="str">
        <f t="shared" si="3"/>
        <v/>
      </c>
      <c r="G43" s="206"/>
      <c r="H43" s="206"/>
      <c r="I43" s="206"/>
      <c r="J43" s="206"/>
      <c r="K43" s="253"/>
      <c r="L43" s="179"/>
      <c r="M43" s="254"/>
      <c r="N43" s="179"/>
      <c r="O43" s="189"/>
      <c r="P43" s="189"/>
      <c r="Q43" s="189"/>
    </row>
    <row r="44" spans="1:17" s="55" customFormat="1" ht="20.25" customHeight="1" x14ac:dyDescent="0.2">
      <c r="A44" s="205" t="s">
        <v>25</v>
      </c>
      <c r="B44" s="118"/>
      <c r="C44" s="118"/>
      <c r="D44" s="204">
        <f t="shared" si="2"/>
        <v>0</v>
      </c>
      <c r="E44" s="119">
        <v>0</v>
      </c>
      <c r="F44" s="102" t="str">
        <f t="shared" si="3"/>
        <v/>
      </c>
      <c r="G44" s="206"/>
      <c r="H44" s="206"/>
      <c r="I44" s="206"/>
      <c r="J44" s="206"/>
      <c r="K44" s="253"/>
      <c r="L44" s="179"/>
      <c r="M44" s="254"/>
      <c r="N44" s="179"/>
      <c r="O44" s="189"/>
      <c r="P44" s="189"/>
      <c r="Q44" s="189"/>
    </row>
    <row r="45" spans="1:17" s="55" customFormat="1" ht="20.25" customHeight="1" x14ac:dyDescent="0.2">
      <c r="A45" s="205" t="s">
        <v>24</v>
      </c>
      <c r="B45" s="118"/>
      <c r="C45" s="118"/>
      <c r="D45" s="204">
        <f t="shared" si="2"/>
        <v>0</v>
      </c>
      <c r="E45" s="119">
        <v>0</v>
      </c>
      <c r="F45" s="102" t="str">
        <f t="shared" si="3"/>
        <v/>
      </c>
      <c r="G45" s="206"/>
      <c r="H45" s="206"/>
      <c r="I45" s="206"/>
      <c r="J45" s="206"/>
      <c r="K45" s="253"/>
      <c r="L45" s="179"/>
      <c r="M45" s="254"/>
      <c r="N45" s="179"/>
      <c r="O45" s="189"/>
      <c r="P45" s="189"/>
      <c r="Q45" s="189"/>
    </row>
    <row r="46" spans="1:17" s="55" customFormat="1" ht="20.25" customHeight="1" x14ac:dyDescent="0.2">
      <c r="A46" s="205" t="s">
        <v>23</v>
      </c>
      <c r="B46" s="118"/>
      <c r="C46" s="118"/>
      <c r="D46" s="204">
        <f t="shared" si="2"/>
        <v>0</v>
      </c>
      <c r="E46" s="119"/>
      <c r="F46" s="102" t="str">
        <f t="shared" si="3"/>
        <v/>
      </c>
      <c r="G46" s="206"/>
      <c r="H46" s="206"/>
      <c r="I46" s="206"/>
      <c r="J46" s="206"/>
      <c r="K46" s="253"/>
      <c r="L46" s="179"/>
      <c r="M46" s="254"/>
      <c r="N46" s="179"/>
      <c r="O46" s="189"/>
      <c r="P46" s="189"/>
      <c r="Q46" s="189"/>
    </row>
    <row r="47" spans="1:17" s="55" customFormat="1" ht="20.25" customHeight="1" x14ac:dyDescent="0.2">
      <c r="A47" s="205" t="s">
        <v>22</v>
      </c>
      <c r="B47" s="118"/>
      <c r="C47" s="118"/>
      <c r="D47" s="204">
        <f t="shared" si="2"/>
        <v>0</v>
      </c>
      <c r="E47" s="119"/>
      <c r="F47" s="102" t="str">
        <f t="shared" si="3"/>
        <v/>
      </c>
      <c r="G47" s="206"/>
      <c r="H47" s="206"/>
      <c r="I47" s="206"/>
      <c r="J47" s="206"/>
      <c r="K47" s="253"/>
      <c r="L47" s="179"/>
      <c r="M47" s="254"/>
      <c r="N47" s="179"/>
      <c r="O47" s="189"/>
      <c r="P47" s="189"/>
      <c r="Q47" s="189"/>
    </row>
    <row r="48" spans="1:17" s="55" customFormat="1" ht="20.25" customHeight="1" x14ac:dyDescent="0.2">
      <c r="A48" s="205" t="s">
        <v>21</v>
      </c>
      <c r="B48" s="118"/>
      <c r="C48" s="118"/>
      <c r="D48" s="204">
        <f t="shared" si="2"/>
        <v>0</v>
      </c>
      <c r="E48" s="119"/>
      <c r="F48" s="103" t="str">
        <f t="shared" si="3"/>
        <v/>
      </c>
      <c r="G48" s="203"/>
      <c r="H48" s="203"/>
      <c r="I48" s="203"/>
      <c r="J48" s="203"/>
      <c r="K48" s="253"/>
      <c r="L48" s="179"/>
      <c r="M48" s="254"/>
      <c r="N48" s="179"/>
      <c r="O48" s="189"/>
      <c r="P48" s="189"/>
      <c r="Q48" s="189"/>
    </row>
    <row r="49" spans="1:23" s="55" customFormat="1" ht="20.25" customHeight="1" x14ac:dyDescent="0.2">
      <c r="A49" s="202" t="s">
        <v>53</v>
      </c>
      <c r="B49" s="200">
        <f>SUM(B37:B48)</f>
        <v>0</v>
      </c>
      <c r="C49" s="200">
        <f>SUM(C37:C48)</f>
        <v>0</v>
      </c>
      <c r="D49" s="200">
        <f>SUM(D37:D48)</f>
        <v>0</v>
      </c>
      <c r="E49" s="201">
        <f>SUM(E37:E48)</f>
        <v>0</v>
      </c>
      <c r="F49" s="201">
        <f>SUM(F37:F48)</f>
        <v>0</v>
      </c>
      <c r="G49" s="30" t="e">
        <f>IF(J49*E49&gt;D49,D49,J49*E49)</f>
        <v>#VALUE!</v>
      </c>
      <c r="H49" s="30"/>
      <c r="I49" s="200" t="e">
        <f>D49-G49</f>
        <v>#VALUE!</v>
      </c>
      <c r="J49" s="200" t="str">
        <f>IF(D49&gt;0,IF(D49&gt;COUNT(B37:B48)/12*100000*B33,COUNT(B37:B48)/12*100000*B33/F49,D49/F49),"")</f>
        <v/>
      </c>
      <c r="K49" s="199"/>
      <c r="L49" s="58"/>
      <c r="M49" s="58"/>
      <c r="N49" s="58"/>
      <c r="O49" s="198">
        <f>SUM(O37:O48)</f>
        <v>0</v>
      </c>
      <c r="P49" s="198">
        <f>SUM(P37:P48)</f>
        <v>0</v>
      </c>
      <c r="Q49" s="197"/>
      <c r="S49" s="65"/>
    </row>
    <row r="51" spans="1:23" ht="16.5" customHeight="1" x14ac:dyDescent="0.2">
      <c r="A51" s="61" t="s">
        <v>107</v>
      </c>
      <c r="B51" s="62"/>
      <c r="C51" s="62"/>
      <c r="D51" s="62"/>
      <c r="E51" s="62"/>
      <c r="F51" s="62"/>
      <c r="G51" s="62"/>
      <c r="H51" s="62"/>
      <c r="I51" s="62"/>
      <c r="J51" s="62"/>
      <c r="K51" s="62"/>
    </row>
    <row r="52" spans="1:23" x14ac:dyDescent="0.2">
      <c r="A52" s="196" t="s">
        <v>18</v>
      </c>
      <c r="B52" s="196" t="str">
        <f>B$3</f>
        <v>Nom du chef de file FR / partenaire FR concerné</v>
      </c>
      <c r="C52" s="196" t="str">
        <f>"DDP"&amp;B$6&amp;"_PERSO_"&amp;B31</f>
        <v>DDP1_PERSO_</v>
      </c>
      <c r="D52" s="194">
        <f>J$9</f>
        <v>0</v>
      </c>
      <c r="E52" s="195">
        <f>T32</f>
        <v>30</v>
      </c>
      <c r="F52" s="194">
        <f>J$9</f>
        <v>0</v>
      </c>
      <c r="G52" s="193" t="s">
        <v>89</v>
      </c>
      <c r="H52" s="193"/>
      <c r="I52" s="192">
        <f>D49</f>
        <v>0</v>
      </c>
      <c r="J52" s="192" t="e">
        <f>I49</f>
        <v>#VALUE!</v>
      </c>
      <c r="L52" s="53"/>
      <c r="M52" s="1"/>
      <c r="N52" s="1"/>
      <c r="O52" s="67"/>
      <c r="P52" s="67"/>
      <c r="Q52" s="67"/>
      <c r="R52" s="1"/>
      <c r="S52" s="191"/>
      <c r="T52" s="191" t="e">
        <f>G49</f>
        <v>#VALUE!</v>
      </c>
      <c r="U52" s="1"/>
      <c r="V52" s="1"/>
      <c r="W52" s="1"/>
    </row>
    <row r="54" spans="1:23" s="55" customFormat="1" ht="40.5" customHeight="1" x14ac:dyDescent="0.2">
      <c r="A54" s="215" t="s">
        <v>76</v>
      </c>
      <c r="B54" s="260"/>
      <c r="C54" s="256"/>
      <c r="D54" s="257"/>
      <c r="E54" s="258" t="s">
        <v>77</v>
      </c>
      <c r="F54" s="259"/>
      <c r="G54" s="260"/>
      <c r="H54" s="256"/>
      <c r="I54" s="256"/>
      <c r="J54" s="257"/>
      <c r="K54" s="214"/>
      <c r="N54" s="212"/>
    </row>
    <row r="55" spans="1:23" s="55" customFormat="1" ht="40.5" customHeight="1" x14ac:dyDescent="0.2">
      <c r="A55" s="215" t="s">
        <v>92</v>
      </c>
      <c r="B55" s="188"/>
      <c r="C55" s="186"/>
      <c r="D55" s="187"/>
      <c r="E55" s="219" t="s">
        <v>78</v>
      </c>
      <c r="F55" s="218" t="s">
        <v>90</v>
      </c>
      <c r="G55" s="116"/>
      <c r="H55" s="78"/>
      <c r="I55" s="217" t="s">
        <v>91</v>
      </c>
      <c r="J55" s="117"/>
      <c r="K55" s="216"/>
      <c r="N55" s="212"/>
      <c r="S55" s="1">
        <f>MONTH(G55)</f>
        <v>1</v>
      </c>
      <c r="T55" s="67">
        <f>IF(S55=2,G55+27,IF(OR(S55=1,S55=3,S55=5,S55=7,S55=8,S55=10,S55=12),G55+30,G55+29))</f>
        <v>30</v>
      </c>
    </row>
    <row r="56" spans="1:23" s="55" customFormat="1" ht="40.5" customHeight="1" x14ac:dyDescent="0.2">
      <c r="A56" s="215" t="s">
        <v>85</v>
      </c>
      <c r="B56" s="255"/>
      <c r="C56" s="256"/>
      <c r="D56" s="257"/>
      <c r="E56" s="258" t="s">
        <v>86</v>
      </c>
      <c r="F56" s="259"/>
      <c r="G56" s="260"/>
      <c r="H56" s="256"/>
      <c r="I56" s="256"/>
      <c r="J56" s="257"/>
      <c r="K56" s="214"/>
      <c r="N56" s="212"/>
    </row>
    <row r="57" spans="1:23" s="55" customFormat="1" ht="12.75" customHeight="1" x14ac:dyDescent="0.2">
      <c r="A57" s="213"/>
      <c r="B57" s="213"/>
      <c r="C57" s="213"/>
      <c r="D57" s="59"/>
      <c r="E57" s="212"/>
      <c r="F57" s="212"/>
      <c r="G57" s="212"/>
      <c r="H57" s="212"/>
      <c r="I57" s="212"/>
      <c r="J57" s="212"/>
      <c r="K57" s="212"/>
      <c r="L57" s="54"/>
      <c r="M57" s="54"/>
      <c r="N57" s="54"/>
      <c r="O57" s="54"/>
      <c r="P57" s="54"/>
      <c r="Q57" s="54"/>
    </row>
    <row r="58" spans="1:23" s="55" customFormat="1" ht="23.25" customHeight="1" x14ac:dyDescent="0.2">
      <c r="A58" s="211"/>
      <c r="B58" s="261" t="s">
        <v>55</v>
      </c>
      <c r="C58" s="262"/>
      <c r="D58" s="263"/>
      <c r="E58" s="261" t="s">
        <v>56</v>
      </c>
      <c r="F58" s="263"/>
      <c r="G58" s="261" t="s">
        <v>61</v>
      </c>
      <c r="H58" s="262"/>
      <c r="I58" s="262"/>
      <c r="J58" s="262"/>
      <c r="K58" s="208"/>
      <c r="L58" s="252" t="s">
        <v>84</v>
      </c>
      <c r="M58" s="252"/>
      <c r="N58" s="252"/>
      <c r="O58" s="252"/>
      <c r="P58" s="252"/>
      <c r="Q58" s="252"/>
    </row>
    <row r="59" spans="1:23" s="57" customFormat="1" ht="38.25" x14ac:dyDescent="0.2">
      <c r="A59" s="210" t="s">
        <v>104</v>
      </c>
      <c r="B59" s="210" t="s">
        <v>103</v>
      </c>
      <c r="C59" s="210" t="s">
        <v>105</v>
      </c>
      <c r="D59" s="210" t="s">
        <v>130</v>
      </c>
      <c r="E59" s="210" t="s">
        <v>101</v>
      </c>
      <c r="F59" s="209" t="s">
        <v>102</v>
      </c>
      <c r="G59" s="209" t="s">
        <v>52</v>
      </c>
      <c r="H59" s="209"/>
      <c r="I59" s="209" t="s">
        <v>88</v>
      </c>
      <c r="J59" s="209" t="s">
        <v>97</v>
      </c>
      <c r="K59" s="208"/>
      <c r="L59" s="222" t="s">
        <v>57</v>
      </c>
      <c r="M59" s="222" t="s">
        <v>58</v>
      </c>
      <c r="N59" s="222" t="s">
        <v>59</v>
      </c>
      <c r="O59" s="221" t="s">
        <v>34</v>
      </c>
      <c r="P59" s="221" t="s">
        <v>54</v>
      </c>
      <c r="Q59" s="221" t="s">
        <v>14</v>
      </c>
    </row>
    <row r="60" spans="1:23" s="55" customFormat="1" ht="21" customHeight="1" x14ac:dyDescent="0.2">
      <c r="A60" s="205" t="s">
        <v>32</v>
      </c>
      <c r="B60" s="118"/>
      <c r="C60" s="118"/>
      <c r="D60" s="204">
        <f t="shared" ref="D60:D71" si="4">B60+C60</f>
        <v>0</v>
      </c>
      <c r="E60" s="119"/>
      <c r="F60" s="101" t="str">
        <f t="shared" ref="F60:F71" si="5">IF($G$56="","",IF(D60=0,"",$G$56/12*$B$56))</f>
        <v/>
      </c>
      <c r="G60" s="206"/>
      <c r="H60" s="206"/>
      <c r="I60" s="206"/>
      <c r="J60" s="206"/>
      <c r="K60" s="253"/>
      <c r="L60" s="179"/>
      <c r="M60" s="254"/>
      <c r="N60" s="179"/>
      <c r="O60" s="189"/>
      <c r="P60" s="189"/>
      <c r="Q60" s="189"/>
    </row>
    <row r="61" spans="1:23" s="55" customFormat="1" ht="21" customHeight="1" x14ac:dyDescent="0.2">
      <c r="A61" s="205" t="s">
        <v>31</v>
      </c>
      <c r="B61" s="118"/>
      <c r="C61" s="118"/>
      <c r="D61" s="204">
        <f t="shared" si="4"/>
        <v>0</v>
      </c>
      <c r="E61" s="119"/>
      <c r="F61" s="102" t="str">
        <f t="shared" si="5"/>
        <v/>
      </c>
      <c r="G61" s="206"/>
      <c r="H61" s="206"/>
      <c r="I61" s="206"/>
      <c r="J61" s="206"/>
      <c r="K61" s="253"/>
      <c r="L61" s="179"/>
      <c r="M61" s="254"/>
      <c r="N61" s="179"/>
      <c r="O61" s="189"/>
      <c r="P61" s="189"/>
      <c r="Q61" s="189"/>
    </row>
    <row r="62" spans="1:23" s="55" customFormat="1" ht="21" customHeight="1" x14ac:dyDescent="0.2">
      <c r="A62" s="205" t="s">
        <v>30</v>
      </c>
      <c r="B62" s="118"/>
      <c r="C62" s="118"/>
      <c r="D62" s="204">
        <f t="shared" si="4"/>
        <v>0</v>
      </c>
      <c r="E62" s="119"/>
      <c r="F62" s="102" t="str">
        <f t="shared" si="5"/>
        <v/>
      </c>
      <c r="G62" s="206"/>
      <c r="H62" s="206"/>
      <c r="I62" s="206"/>
      <c r="J62" s="206"/>
      <c r="K62" s="253"/>
      <c r="L62" s="179"/>
      <c r="M62" s="254"/>
      <c r="N62" s="179"/>
      <c r="O62" s="189"/>
      <c r="P62" s="189"/>
      <c r="Q62" s="189"/>
    </row>
    <row r="63" spans="1:23" s="55" customFormat="1" ht="21" customHeight="1" x14ac:dyDescent="0.2">
      <c r="A63" s="205" t="s">
        <v>29</v>
      </c>
      <c r="B63" s="118"/>
      <c r="C63" s="118"/>
      <c r="D63" s="204">
        <f t="shared" si="4"/>
        <v>0</v>
      </c>
      <c r="E63" s="119"/>
      <c r="F63" s="102" t="str">
        <f t="shared" si="5"/>
        <v/>
      </c>
      <c r="G63" s="206"/>
      <c r="H63" s="206"/>
      <c r="I63" s="206"/>
      <c r="J63" s="206"/>
      <c r="K63" s="253"/>
      <c r="L63" s="179"/>
      <c r="M63" s="254"/>
      <c r="N63" s="179"/>
      <c r="O63" s="189"/>
      <c r="P63" s="189"/>
      <c r="Q63" s="189"/>
    </row>
    <row r="64" spans="1:23" s="55" customFormat="1" ht="21" customHeight="1" x14ac:dyDescent="0.2">
      <c r="A64" s="205" t="s">
        <v>28</v>
      </c>
      <c r="B64" s="118"/>
      <c r="C64" s="118"/>
      <c r="D64" s="204">
        <f t="shared" si="4"/>
        <v>0</v>
      </c>
      <c r="E64" s="119"/>
      <c r="F64" s="102" t="str">
        <f t="shared" si="5"/>
        <v/>
      </c>
      <c r="G64" s="206"/>
      <c r="H64" s="206"/>
      <c r="I64" s="206"/>
      <c r="J64" s="206"/>
      <c r="K64" s="253"/>
      <c r="L64" s="179"/>
      <c r="M64" s="254"/>
      <c r="N64" s="179"/>
      <c r="O64" s="189"/>
      <c r="P64" s="189"/>
      <c r="Q64" s="189"/>
    </row>
    <row r="65" spans="1:24" s="55" customFormat="1" ht="21" customHeight="1" x14ac:dyDescent="0.2">
      <c r="A65" s="205" t="s">
        <v>27</v>
      </c>
      <c r="B65" s="118"/>
      <c r="C65" s="118"/>
      <c r="D65" s="204">
        <f t="shared" si="4"/>
        <v>0</v>
      </c>
      <c r="E65" s="119"/>
      <c r="F65" s="102" t="str">
        <f t="shared" si="5"/>
        <v/>
      </c>
      <c r="G65" s="206"/>
      <c r="H65" s="206"/>
      <c r="I65" s="206"/>
      <c r="J65" s="206"/>
      <c r="K65" s="253"/>
      <c r="L65" s="179"/>
      <c r="M65" s="254"/>
      <c r="N65" s="179"/>
      <c r="O65" s="189"/>
      <c r="P65" s="189"/>
      <c r="Q65" s="189"/>
    </row>
    <row r="66" spans="1:24" s="55" customFormat="1" ht="21" customHeight="1" x14ac:dyDescent="0.2">
      <c r="A66" s="205" t="s">
        <v>26</v>
      </c>
      <c r="B66" s="118"/>
      <c r="C66" s="118"/>
      <c r="D66" s="204">
        <f t="shared" si="4"/>
        <v>0</v>
      </c>
      <c r="E66" s="119"/>
      <c r="F66" s="102" t="str">
        <f t="shared" si="5"/>
        <v/>
      </c>
      <c r="G66" s="206"/>
      <c r="H66" s="206"/>
      <c r="I66" s="206"/>
      <c r="J66" s="206"/>
      <c r="K66" s="253"/>
      <c r="L66" s="179"/>
      <c r="M66" s="254"/>
      <c r="N66" s="179"/>
      <c r="O66" s="189"/>
      <c r="P66" s="189"/>
      <c r="Q66" s="189"/>
    </row>
    <row r="67" spans="1:24" s="55" customFormat="1" ht="21" customHeight="1" x14ac:dyDescent="0.2">
      <c r="A67" s="205" t="s">
        <v>25</v>
      </c>
      <c r="B67" s="118"/>
      <c r="C67" s="118"/>
      <c r="D67" s="204">
        <f t="shared" si="4"/>
        <v>0</v>
      </c>
      <c r="E67" s="119"/>
      <c r="F67" s="102" t="str">
        <f t="shared" si="5"/>
        <v/>
      </c>
      <c r="G67" s="206"/>
      <c r="H67" s="206"/>
      <c r="I67" s="206"/>
      <c r="J67" s="206"/>
      <c r="K67" s="253"/>
      <c r="L67" s="179"/>
      <c r="M67" s="254"/>
      <c r="N67" s="179"/>
      <c r="O67" s="189"/>
      <c r="P67" s="189"/>
      <c r="Q67" s="189"/>
    </row>
    <row r="68" spans="1:24" s="55" customFormat="1" ht="21" customHeight="1" x14ac:dyDescent="0.2">
      <c r="A68" s="205" t="s">
        <v>24</v>
      </c>
      <c r="B68" s="118"/>
      <c r="C68" s="118"/>
      <c r="D68" s="204">
        <f t="shared" si="4"/>
        <v>0</v>
      </c>
      <c r="E68" s="119"/>
      <c r="F68" s="102" t="str">
        <f t="shared" si="5"/>
        <v/>
      </c>
      <c r="G68" s="206"/>
      <c r="H68" s="206"/>
      <c r="I68" s="206"/>
      <c r="J68" s="206"/>
      <c r="K68" s="253"/>
      <c r="L68" s="179"/>
      <c r="M68" s="254"/>
      <c r="N68" s="179"/>
      <c r="O68" s="189"/>
      <c r="P68" s="189"/>
      <c r="Q68" s="189"/>
    </row>
    <row r="69" spans="1:24" ht="21" customHeight="1" x14ac:dyDescent="0.2">
      <c r="A69" s="205" t="s">
        <v>23</v>
      </c>
      <c r="B69" s="118"/>
      <c r="C69" s="118"/>
      <c r="D69" s="204">
        <f t="shared" si="4"/>
        <v>0</v>
      </c>
      <c r="E69" s="119"/>
      <c r="F69" s="102" t="str">
        <f t="shared" si="5"/>
        <v/>
      </c>
      <c r="G69" s="206"/>
      <c r="H69" s="206"/>
      <c r="I69" s="206"/>
      <c r="J69" s="206"/>
      <c r="K69" s="253"/>
      <c r="L69" s="179"/>
      <c r="M69" s="254"/>
      <c r="N69" s="179"/>
      <c r="O69" s="189"/>
      <c r="P69" s="189"/>
      <c r="Q69" s="189"/>
    </row>
    <row r="70" spans="1:24" ht="21" customHeight="1" x14ac:dyDescent="0.2">
      <c r="A70" s="205" t="s">
        <v>22</v>
      </c>
      <c r="B70" s="118"/>
      <c r="C70" s="118"/>
      <c r="D70" s="204">
        <f t="shared" si="4"/>
        <v>0</v>
      </c>
      <c r="E70" s="119"/>
      <c r="F70" s="102" t="str">
        <f t="shared" si="5"/>
        <v/>
      </c>
      <c r="G70" s="206"/>
      <c r="H70" s="206"/>
      <c r="I70" s="206"/>
      <c r="J70" s="206"/>
      <c r="K70" s="253"/>
      <c r="L70" s="179"/>
      <c r="M70" s="254"/>
      <c r="N70" s="179"/>
      <c r="O70" s="189"/>
      <c r="P70" s="189"/>
      <c r="Q70" s="189"/>
    </row>
    <row r="71" spans="1:24" ht="21" customHeight="1" x14ac:dyDescent="0.2">
      <c r="A71" s="205" t="s">
        <v>21</v>
      </c>
      <c r="B71" s="118"/>
      <c r="C71" s="118"/>
      <c r="D71" s="204">
        <f t="shared" si="4"/>
        <v>0</v>
      </c>
      <c r="E71" s="119"/>
      <c r="F71" s="103" t="str">
        <f t="shared" si="5"/>
        <v/>
      </c>
      <c r="G71" s="203"/>
      <c r="H71" s="203"/>
      <c r="I71" s="203"/>
      <c r="J71" s="203"/>
      <c r="K71" s="253"/>
      <c r="L71" s="179"/>
      <c r="M71" s="254"/>
      <c r="N71" s="179"/>
      <c r="O71" s="189"/>
      <c r="P71" s="189"/>
      <c r="Q71" s="189"/>
      <c r="R71" s="67"/>
      <c r="S71" s="1"/>
      <c r="T71" s="1"/>
      <c r="U71" s="1"/>
      <c r="V71" s="1"/>
      <c r="W71" s="1"/>
      <c r="X71" s="1"/>
    </row>
    <row r="72" spans="1:24" s="55" customFormat="1" ht="20.25" customHeight="1" x14ac:dyDescent="0.2">
      <c r="A72" s="202" t="s">
        <v>53</v>
      </c>
      <c r="B72" s="200">
        <f>SUM(B60:B71)</f>
        <v>0</v>
      </c>
      <c r="C72" s="200">
        <f>SUM(C60:C71)</f>
        <v>0</v>
      </c>
      <c r="D72" s="200">
        <f>SUM(D60:D71)</f>
        <v>0</v>
      </c>
      <c r="E72" s="201">
        <f>SUM(E60:E71)</f>
        <v>0</v>
      </c>
      <c r="F72" s="201">
        <f>SUM(F60:F71)</f>
        <v>0</v>
      </c>
      <c r="G72" s="30" t="e">
        <f>IF(J72*E72&gt;D72,D72,J72*E72)</f>
        <v>#VALUE!</v>
      </c>
      <c r="H72" s="30"/>
      <c r="I72" s="200" t="e">
        <f>D72-G72</f>
        <v>#VALUE!</v>
      </c>
      <c r="J72" s="200" t="str">
        <f>IF(D72&gt;0,IF(D72&gt;COUNT(B60:B71)/12*100000*B56,COUNT(B60:B71)/12*100000*B56/F72,D72/F72),"")</f>
        <v/>
      </c>
      <c r="K72" s="199"/>
      <c r="L72" s="58"/>
      <c r="M72" s="58"/>
      <c r="N72" s="58"/>
      <c r="O72" s="198">
        <f>SUM(O60:O71)</f>
        <v>0</v>
      </c>
      <c r="P72" s="198">
        <f>SUM(P60:P71)</f>
        <v>0</v>
      </c>
      <c r="Q72" s="197"/>
      <c r="S72" s="65"/>
    </row>
    <row r="74" spans="1:24" ht="16.5" customHeight="1" x14ac:dyDescent="0.2">
      <c r="A74" s="61" t="s">
        <v>107</v>
      </c>
      <c r="B74" s="62"/>
      <c r="C74" s="62"/>
      <c r="D74" s="62"/>
      <c r="E74" s="62"/>
      <c r="F74" s="62"/>
      <c r="G74" s="62"/>
      <c r="H74" s="62"/>
      <c r="I74" s="62"/>
      <c r="J74" s="62"/>
      <c r="K74" s="62"/>
    </row>
    <row r="75" spans="1:24" x14ac:dyDescent="0.2">
      <c r="A75" s="196" t="s">
        <v>18</v>
      </c>
      <c r="B75" s="196" t="str">
        <f>B$3</f>
        <v>Nom du chef de file FR / partenaire FR concerné</v>
      </c>
      <c r="C75" s="196" t="str">
        <f>"DDP"&amp;B$6&amp;"_PERSO_"&amp;B54</f>
        <v>DDP1_PERSO_</v>
      </c>
      <c r="D75" s="194">
        <f>J$9</f>
        <v>0</v>
      </c>
      <c r="E75" s="195">
        <f>T55</f>
        <v>30</v>
      </c>
      <c r="F75" s="194">
        <f>J$9</f>
        <v>0</v>
      </c>
      <c r="G75" s="193" t="s">
        <v>89</v>
      </c>
      <c r="H75" s="193"/>
      <c r="I75" s="192">
        <f>D72</f>
        <v>0</v>
      </c>
      <c r="J75" s="192" t="e">
        <f>I72</f>
        <v>#VALUE!</v>
      </c>
      <c r="L75" s="53"/>
      <c r="M75" s="1"/>
      <c r="N75" s="1"/>
      <c r="O75" s="67"/>
      <c r="P75" s="67"/>
      <c r="Q75" s="67"/>
      <c r="R75" s="1"/>
      <c r="S75" s="191"/>
      <c r="T75" s="191" t="e">
        <f>G72</f>
        <v>#VALUE!</v>
      </c>
      <c r="U75" s="1"/>
      <c r="V75" s="1"/>
      <c r="W75" s="1"/>
    </row>
    <row r="76" spans="1:24" s="55" customFormat="1" ht="13.5" customHeight="1" x14ac:dyDescent="0.2">
      <c r="A76" s="213"/>
      <c r="B76" s="213"/>
      <c r="C76" s="213"/>
      <c r="D76" s="59"/>
      <c r="E76" s="212"/>
      <c r="F76" s="212"/>
      <c r="G76" s="212"/>
      <c r="H76" s="212"/>
      <c r="I76" s="212"/>
      <c r="J76" s="212"/>
      <c r="K76" s="212"/>
      <c r="L76" s="212"/>
      <c r="M76" s="212"/>
      <c r="N76" s="212"/>
      <c r="O76" s="212"/>
    </row>
    <row r="77" spans="1:24" s="55" customFormat="1" ht="40.5" customHeight="1" x14ac:dyDescent="0.2">
      <c r="A77" s="215" t="s">
        <v>76</v>
      </c>
      <c r="B77" s="260"/>
      <c r="C77" s="256"/>
      <c r="D77" s="257"/>
      <c r="E77" s="258" t="s">
        <v>77</v>
      </c>
      <c r="F77" s="259"/>
      <c r="G77" s="260"/>
      <c r="H77" s="256"/>
      <c r="I77" s="256"/>
      <c r="J77" s="257"/>
      <c r="K77" s="214"/>
      <c r="N77" s="212"/>
    </row>
    <row r="78" spans="1:24" s="55" customFormat="1" ht="40.5" customHeight="1" x14ac:dyDescent="0.2">
      <c r="A78" s="215" t="s">
        <v>92</v>
      </c>
      <c r="B78" s="188"/>
      <c r="C78" s="186"/>
      <c r="D78" s="187"/>
      <c r="E78" s="219" t="s">
        <v>78</v>
      </c>
      <c r="F78" s="218" t="s">
        <v>90</v>
      </c>
      <c r="G78" s="116"/>
      <c r="H78" s="78"/>
      <c r="I78" s="217" t="s">
        <v>91</v>
      </c>
      <c r="J78" s="117"/>
      <c r="K78" s="216"/>
      <c r="N78" s="212"/>
      <c r="S78" s="1">
        <f>MONTH(G78)</f>
        <v>1</v>
      </c>
      <c r="T78" s="67">
        <f>IF(S78=2,G78+27,IF(OR(S78=1,S78=3,S78=5,S78=7,S78=8,S78=10,S78=12),G78+30,G78+29))</f>
        <v>30</v>
      </c>
    </row>
    <row r="79" spans="1:24" s="55" customFormat="1" ht="40.5" customHeight="1" x14ac:dyDescent="0.2">
      <c r="A79" s="215" t="s">
        <v>85</v>
      </c>
      <c r="B79" s="255"/>
      <c r="C79" s="256"/>
      <c r="D79" s="257"/>
      <c r="E79" s="258" t="s">
        <v>86</v>
      </c>
      <c r="F79" s="259"/>
      <c r="G79" s="260"/>
      <c r="H79" s="256"/>
      <c r="I79" s="256"/>
      <c r="J79" s="257"/>
      <c r="K79" s="214"/>
      <c r="N79" s="212"/>
    </row>
    <row r="80" spans="1:24" s="55" customFormat="1" ht="20.25" customHeight="1" x14ac:dyDescent="0.2">
      <c r="A80" s="213"/>
      <c r="B80" s="213"/>
      <c r="C80" s="213"/>
      <c r="D80" s="59"/>
      <c r="E80" s="212"/>
      <c r="F80" s="212"/>
      <c r="G80" s="212"/>
      <c r="H80" s="212"/>
      <c r="I80" s="212"/>
      <c r="J80" s="212"/>
      <c r="K80" s="212"/>
      <c r="L80" s="212"/>
      <c r="M80" s="212"/>
      <c r="N80" s="212"/>
      <c r="O80" s="212"/>
    </row>
    <row r="81" spans="1:19" s="55" customFormat="1" ht="23.25" customHeight="1" x14ac:dyDescent="0.2">
      <c r="A81" s="211"/>
      <c r="B81" s="261" t="s">
        <v>55</v>
      </c>
      <c r="C81" s="262"/>
      <c r="D81" s="263"/>
      <c r="E81" s="261" t="s">
        <v>56</v>
      </c>
      <c r="F81" s="263"/>
      <c r="G81" s="261" t="s">
        <v>61</v>
      </c>
      <c r="H81" s="262"/>
      <c r="I81" s="262"/>
      <c r="J81" s="262"/>
      <c r="K81" s="208"/>
      <c r="L81" s="252" t="s">
        <v>84</v>
      </c>
      <c r="M81" s="252"/>
      <c r="N81" s="252"/>
      <c r="O81" s="252"/>
      <c r="P81" s="252"/>
      <c r="Q81" s="252"/>
    </row>
    <row r="82" spans="1:19" s="57" customFormat="1" ht="38.25" x14ac:dyDescent="0.2">
      <c r="A82" s="210" t="s">
        <v>104</v>
      </c>
      <c r="B82" s="210" t="s">
        <v>103</v>
      </c>
      <c r="C82" s="210" t="s">
        <v>105</v>
      </c>
      <c r="D82" s="210" t="s">
        <v>130</v>
      </c>
      <c r="E82" s="210" t="s">
        <v>101</v>
      </c>
      <c r="F82" s="209" t="s">
        <v>102</v>
      </c>
      <c r="G82" s="209" t="s">
        <v>52</v>
      </c>
      <c r="H82" s="209"/>
      <c r="I82" s="209" t="s">
        <v>88</v>
      </c>
      <c r="J82" s="209" t="s">
        <v>97</v>
      </c>
      <c r="K82" s="208"/>
      <c r="L82" s="207" t="s">
        <v>57</v>
      </c>
      <c r="M82" s="207" t="s">
        <v>58</v>
      </c>
      <c r="N82" s="207" t="s">
        <v>59</v>
      </c>
      <c r="O82" s="207" t="s">
        <v>34</v>
      </c>
      <c r="P82" s="207" t="s">
        <v>54</v>
      </c>
      <c r="Q82" s="207" t="s">
        <v>14</v>
      </c>
    </row>
    <row r="83" spans="1:19" s="55" customFormat="1" ht="20.25" customHeight="1" x14ac:dyDescent="0.2">
      <c r="A83" s="205" t="s">
        <v>32</v>
      </c>
      <c r="B83" s="118"/>
      <c r="C83" s="118"/>
      <c r="D83" s="204">
        <f t="shared" ref="D83:D94" si="6">B83+C83</f>
        <v>0</v>
      </c>
      <c r="E83" s="119"/>
      <c r="F83" s="101" t="str">
        <f t="shared" ref="F83:F94" si="7">IF($G$79="","",IF(D83=0,"",$G$79/12*$B$79))</f>
        <v/>
      </c>
      <c r="G83" s="206"/>
      <c r="H83" s="206"/>
      <c r="I83" s="206"/>
      <c r="J83" s="206"/>
      <c r="K83" s="253"/>
      <c r="L83" s="179"/>
      <c r="M83" s="254"/>
      <c r="N83" s="179"/>
      <c r="O83" s="189"/>
      <c r="P83" s="189"/>
      <c r="Q83" s="189"/>
    </row>
    <row r="84" spans="1:19" s="55" customFormat="1" ht="20.25" customHeight="1" x14ac:dyDescent="0.2">
      <c r="A84" s="205" t="s">
        <v>31</v>
      </c>
      <c r="B84" s="118"/>
      <c r="C84" s="118"/>
      <c r="D84" s="204">
        <f t="shared" si="6"/>
        <v>0</v>
      </c>
      <c r="E84" s="119"/>
      <c r="F84" s="102" t="str">
        <f t="shared" si="7"/>
        <v/>
      </c>
      <c r="G84" s="206"/>
      <c r="H84" s="206"/>
      <c r="I84" s="206"/>
      <c r="J84" s="206"/>
      <c r="K84" s="253"/>
      <c r="L84" s="179"/>
      <c r="M84" s="254"/>
      <c r="N84" s="179"/>
      <c r="O84" s="189"/>
      <c r="P84" s="189"/>
      <c r="Q84" s="189"/>
    </row>
    <row r="85" spans="1:19" s="55" customFormat="1" ht="20.25" customHeight="1" x14ac:dyDescent="0.2">
      <c r="A85" s="205" t="s">
        <v>30</v>
      </c>
      <c r="B85" s="118"/>
      <c r="C85" s="118"/>
      <c r="D85" s="204">
        <f t="shared" si="6"/>
        <v>0</v>
      </c>
      <c r="E85" s="119"/>
      <c r="F85" s="102" t="str">
        <f t="shared" si="7"/>
        <v/>
      </c>
      <c r="G85" s="206"/>
      <c r="H85" s="206"/>
      <c r="I85" s="206"/>
      <c r="J85" s="206"/>
      <c r="K85" s="253"/>
      <c r="L85" s="179"/>
      <c r="M85" s="254"/>
      <c r="N85" s="179"/>
      <c r="O85" s="189"/>
      <c r="P85" s="189"/>
      <c r="Q85" s="189"/>
    </row>
    <row r="86" spans="1:19" s="55" customFormat="1" ht="20.25" customHeight="1" x14ac:dyDescent="0.2">
      <c r="A86" s="205" t="s">
        <v>29</v>
      </c>
      <c r="B86" s="118"/>
      <c r="C86" s="118"/>
      <c r="D86" s="204">
        <f t="shared" si="6"/>
        <v>0</v>
      </c>
      <c r="E86" s="119"/>
      <c r="F86" s="102" t="str">
        <f t="shared" si="7"/>
        <v/>
      </c>
      <c r="G86" s="206"/>
      <c r="H86" s="206"/>
      <c r="I86" s="206"/>
      <c r="J86" s="206"/>
      <c r="K86" s="253"/>
      <c r="L86" s="179"/>
      <c r="M86" s="254"/>
      <c r="N86" s="179"/>
      <c r="O86" s="189"/>
      <c r="P86" s="189"/>
      <c r="Q86" s="189"/>
    </row>
    <row r="87" spans="1:19" s="55" customFormat="1" ht="20.25" customHeight="1" x14ac:dyDescent="0.2">
      <c r="A87" s="205" t="s">
        <v>28</v>
      </c>
      <c r="B87" s="118"/>
      <c r="C87" s="118"/>
      <c r="D87" s="204">
        <f t="shared" si="6"/>
        <v>0</v>
      </c>
      <c r="E87" s="119"/>
      <c r="F87" s="102" t="str">
        <f t="shared" si="7"/>
        <v/>
      </c>
      <c r="G87" s="206"/>
      <c r="H87" s="206"/>
      <c r="I87" s="206"/>
      <c r="J87" s="206"/>
      <c r="K87" s="253"/>
      <c r="L87" s="179"/>
      <c r="M87" s="254"/>
      <c r="N87" s="179"/>
      <c r="O87" s="189"/>
      <c r="P87" s="189"/>
      <c r="Q87" s="189"/>
    </row>
    <row r="88" spans="1:19" s="55" customFormat="1" ht="20.25" customHeight="1" x14ac:dyDescent="0.2">
      <c r="A88" s="205" t="s">
        <v>27</v>
      </c>
      <c r="B88" s="118"/>
      <c r="C88" s="118"/>
      <c r="D88" s="204">
        <f t="shared" si="6"/>
        <v>0</v>
      </c>
      <c r="E88" s="119"/>
      <c r="F88" s="102" t="str">
        <f t="shared" si="7"/>
        <v/>
      </c>
      <c r="G88" s="206"/>
      <c r="H88" s="206"/>
      <c r="I88" s="206"/>
      <c r="J88" s="206"/>
      <c r="K88" s="253"/>
      <c r="L88" s="179"/>
      <c r="M88" s="254"/>
      <c r="N88" s="179"/>
      <c r="O88" s="189"/>
      <c r="P88" s="189"/>
      <c r="Q88" s="189"/>
    </row>
    <row r="89" spans="1:19" s="55" customFormat="1" ht="20.25" customHeight="1" x14ac:dyDescent="0.2">
      <c r="A89" s="205" t="s">
        <v>26</v>
      </c>
      <c r="B89" s="118"/>
      <c r="C89" s="118"/>
      <c r="D89" s="204">
        <f t="shared" si="6"/>
        <v>0</v>
      </c>
      <c r="E89" s="119"/>
      <c r="F89" s="102" t="str">
        <f t="shared" si="7"/>
        <v/>
      </c>
      <c r="G89" s="206"/>
      <c r="H89" s="206"/>
      <c r="I89" s="206"/>
      <c r="J89" s="206"/>
      <c r="K89" s="253"/>
      <c r="L89" s="179"/>
      <c r="M89" s="254"/>
      <c r="N89" s="179"/>
      <c r="O89" s="189"/>
      <c r="P89" s="189"/>
      <c r="Q89" s="189"/>
    </row>
    <row r="90" spans="1:19" s="55" customFormat="1" ht="20.25" customHeight="1" x14ac:dyDescent="0.2">
      <c r="A90" s="205" t="s">
        <v>25</v>
      </c>
      <c r="B90" s="118"/>
      <c r="C90" s="118"/>
      <c r="D90" s="204">
        <f t="shared" si="6"/>
        <v>0</v>
      </c>
      <c r="E90" s="119"/>
      <c r="F90" s="102" t="str">
        <f t="shared" si="7"/>
        <v/>
      </c>
      <c r="G90" s="206"/>
      <c r="H90" s="206"/>
      <c r="I90" s="206"/>
      <c r="J90" s="206"/>
      <c r="K90" s="253"/>
      <c r="L90" s="179"/>
      <c r="M90" s="254"/>
      <c r="N90" s="179"/>
      <c r="O90" s="189"/>
      <c r="P90" s="189"/>
      <c r="Q90" s="189"/>
    </row>
    <row r="91" spans="1:19" s="55" customFormat="1" ht="20.25" customHeight="1" x14ac:dyDescent="0.2">
      <c r="A91" s="205" t="s">
        <v>24</v>
      </c>
      <c r="B91" s="118"/>
      <c r="C91" s="118"/>
      <c r="D91" s="204">
        <f t="shared" si="6"/>
        <v>0</v>
      </c>
      <c r="E91" s="119"/>
      <c r="F91" s="102" t="str">
        <f t="shared" si="7"/>
        <v/>
      </c>
      <c r="G91" s="206"/>
      <c r="H91" s="206"/>
      <c r="I91" s="206"/>
      <c r="J91" s="206"/>
      <c r="K91" s="253"/>
      <c r="L91" s="179"/>
      <c r="M91" s="254"/>
      <c r="N91" s="179"/>
      <c r="O91" s="189"/>
      <c r="P91" s="189"/>
      <c r="Q91" s="189"/>
    </row>
    <row r="92" spans="1:19" s="55" customFormat="1" ht="20.25" customHeight="1" x14ac:dyDescent="0.2">
      <c r="A92" s="205" t="s">
        <v>23</v>
      </c>
      <c r="B92" s="118"/>
      <c r="C92" s="118"/>
      <c r="D92" s="204">
        <f t="shared" si="6"/>
        <v>0</v>
      </c>
      <c r="E92" s="119"/>
      <c r="F92" s="102" t="str">
        <f t="shared" si="7"/>
        <v/>
      </c>
      <c r="G92" s="206"/>
      <c r="H92" s="206"/>
      <c r="I92" s="206"/>
      <c r="J92" s="206"/>
      <c r="K92" s="253"/>
      <c r="L92" s="179"/>
      <c r="M92" s="254"/>
      <c r="N92" s="179"/>
      <c r="O92" s="189"/>
      <c r="P92" s="189"/>
      <c r="Q92" s="189"/>
    </row>
    <row r="93" spans="1:19" s="55" customFormat="1" ht="20.25" customHeight="1" x14ac:dyDescent="0.2">
      <c r="A93" s="205" t="s">
        <v>22</v>
      </c>
      <c r="B93" s="118"/>
      <c r="C93" s="118"/>
      <c r="D93" s="204">
        <f t="shared" si="6"/>
        <v>0</v>
      </c>
      <c r="E93" s="119"/>
      <c r="F93" s="102" t="str">
        <f t="shared" si="7"/>
        <v/>
      </c>
      <c r="G93" s="206"/>
      <c r="H93" s="206"/>
      <c r="I93" s="206"/>
      <c r="J93" s="206"/>
      <c r="K93" s="253"/>
      <c r="L93" s="179"/>
      <c r="M93" s="254"/>
      <c r="N93" s="179"/>
      <c r="O93" s="189"/>
      <c r="P93" s="189"/>
      <c r="Q93" s="189"/>
    </row>
    <row r="94" spans="1:19" s="55" customFormat="1" ht="20.25" customHeight="1" x14ac:dyDescent="0.2">
      <c r="A94" s="205" t="s">
        <v>21</v>
      </c>
      <c r="B94" s="118"/>
      <c r="C94" s="118"/>
      <c r="D94" s="204">
        <f t="shared" si="6"/>
        <v>0</v>
      </c>
      <c r="E94" s="119"/>
      <c r="F94" s="103" t="str">
        <f t="shared" si="7"/>
        <v/>
      </c>
      <c r="G94" s="203"/>
      <c r="H94" s="203"/>
      <c r="I94" s="203"/>
      <c r="J94" s="203"/>
      <c r="K94" s="253"/>
      <c r="L94" s="179"/>
      <c r="M94" s="254"/>
      <c r="N94" s="179"/>
      <c r="O94" s="189"/>
      <c r="P94" s="189"/>
      <c r="Q94" s="189"/>
    </row>
    <row r="95" spans="1:19" s="55" customFormat="1" ht="20.25" customHeight="1" x14ac:dyDescent="0.2">
      <c r="A95" s="202" t="s">
        <v>53</v>
      </c>
      <c r="B95" s="200">
        <f>SUM(B83:B94)</f>
        <v>0</v>
      </c>
      <c r="C95" s="200">
        <f>SUM(C83:C94)</f>
        <v>0</v>
      </c>
      <c r="D95" s="200">
        <f>SUM(D83:D94)</f>
        <v>0</v>
      </c>
      <c r="E95" s="201">
        <f>SUM(E83:E94)</f>
        <v>0</v>
      </c>
      <c r="F95" s="201">
        <f>SUM(F83:F94)</f>
        <v>0</v>
      </c>
      <c r="G95" s="30" t="e">
        <f>IF(J95*E95&gt;D95,D95,J95*E95)</f>
        <v>#VALUE!</v>
      </c>
      <c r="H95" s="30"/>
      <c r="I95" s="200" t="e">
        <f>D95-G95</f>
        <v>#VALUE!</v>
      </c>
      <c r="J95" s="200" t="str">
        <f>IF(D95&gt;0,IF(D95&gt;COUNT(B83:B94)/12*100000*B79,COUNT(B83:B94)/12*100000*B79/F95,D95/F95),"")</f>
        <v/>
      </c>
      <c r="K95" s="199"/>
      <c r="L95" s="58"/>
      <c r="M95" s="58"/>
      <c r="N95" s="58"/>
      <c r="O95" s="198">
        <f>SUM(O83:O94)</f>
        <v>0</v>
      </c>
      <c r="P95" s="198">
        <f>SUM(P83:P94)</f>
        <v>0</v>
      </c>
      <c r="Q95" s="197"/>
      <c r="S95" s="65"/>
    </row>
    <row r="97" spans="1:23" ht="16.5" customHeight="1" x14ac:dyDescent="0.2">
      <c r="A97" s="61" t="s">
        <v>107</v>
      </c>
      <c r="B97" s="62"/>
      <c r="C97" s="62"/>
      <c r="D97" s="62"/>
      <c r="E97" s="62"/>
      <c r="F97" s="62"/>
      <c r="G97" s="62"/>
      <c r="H97" s="62"/>
      <c r="I97" s="62"/>
      <c r="J97" s="62"/>
      <c r="K97" s="62"/>
    </row>
    <row r="98" spans="1:23" x14ac:dyDescent="0.2">
      <c r="A98" s="196" t="s">
        <v>18</v>
      </c>
      <c r="B98" s="196" t="str">
        <f>B$3</f>
        <v>Nom du chef de file FR / partenaire FR concerné</v>
      </c>
      <c r="C98" s="196" t="str">
        <f>"DDP"&amp;B$6&amp;"_PERSO_"&amp;B77</f>
        <v>DDP1_PERSO_</v>
      </c>
      <c r="D98" s="194">
        <f>J$9</f>
        <v>0</v>
      </c>
      <c r="E98" s="195">
        <f>T78</f>
        <v>30</v>
      </c>
      <c r="F98" s="194">
        <f>J$9</f>
        <v>0</v>
      </c>
      <c r="G98" s="193" t="s">
        <v>89</v>
      </c>
      <c r="H98" s="193"/>
      <c r="I98" s="192">
        <f>D95</f>
        <v>0</v>
      </c>
      <c r="J98" s="192" t="e">
        <f>I95</f>
        <v>#VALUE!</v>
      </c>
      <c r="L98" s="53"/>
      <c r="M98" s="1"/>
      <c r="N98" s="1"/>
      <c r="O98" s="67"/>
      <c r="P98" s="67"/>
      <c r="Q98" s="67"/>
      <c r="R98" s="1"/>
      <c r="S98" s="191"/>
      <c r="T98" s="191" t="e">
        <f>G95</f>
        <v>#VALUE!</v>
      </c>
      <c r="U98" s="1"/>
      <c r="V98" s="1"/>
      <c r="W98" s="1"/>
    </row>
    <row r="100" spans="1:23" s="55" customFormat="1" ht="40.5" customHeight="1" x14ac:dyDescent="0.2">
      <c r="A100" s="215" t="s">
        <v>76</v>
      </c>
      <c r="B100" s="260"/>
      <c r="C100" s="256"/>
      <c r="D100" s="257"/>
      <c r="E100" s="258" t="s">
        <v>77</v>
      </c>
      <c r="F100" s="259"/>
      <c r="G100" s="260"/>
      <c r="H100" s="256"/>
      <c r="I100" s="256"/>
      <c r="J100" s="257"/>
      <c r="K100" s="214"/>
      <c r="N100" s="212"/>
    </row>
    <row r="101" spans="1:23" s="55" customFormat="1" ht="40.5" customHeight="1" x14ac:dyDescent="0.2">
      <c r="A101" s="215" t="s">
        <v>92</v>
      </c>
      <c r="B101" s="188"/>
      <c r="C101" s="186"/>
      <c r="D101" s="187"/>
      <c r="E101" s="219" t="s">
        <v>78</v>
      </c>
      <c r="F101" s="218" t="s">
        <v>90</v>
      </c>
      <c r="G101" s="116"/>
      <c r="H101" s="78"/>
      <c r="I101" s="217" t="s">
        <v>91</v>
      </c>
      <c r="J101" s="117"/>
      <c r="K101" s="220"/>
      <c r="N101" s="212"/>
      <c r="S101" s="1">
        <f>MONTH(G101)</f>
        <v>1</v>
      </c>
      <c r="T101" s="67">
        <f>IF(S101=2,G101+27,IF(OR(S101=1,S101=3,S101=5,S101=7,S101=8,S101=10,S101=12),G101+30,G101+29))</f>
        <v>30</v>
      </c>
    </row>
    <row r="102" spans="1:23" s="55" customFormat="1" ht="40.5" customHeight="1" x14ac:dyDescent="0.2">
      <c r="A102" s="215" t="s">
        <v>85</v>
      </c>
      <c r="B102" s="255"/>
      <c r="C102" s="256"/>
      <c r="D102" s="257"/>
      <c r="E102" s="258" t="s">
        <v>86</v>
      </c>
      <c r="F102" s="259"/>
      <c r="G102" s="260"/>
      <c r="H102" s="256"/>
      <c r="I102" s="256"/>
      <c r="J102" s="257"/>
      <c r="K102" s="214"/>
      <c r="N102" s="212"/>
    </row>
    <row r="103" spans="1:23" s="55" customFormat="1" ht="20.25" customHeight="1" x14ac:dyDescent="0.2">
      <c r="A103" s="213"/>
      <c r="B103" s="213"/>
      <c r="C103" s="213"/>
      <c r="D103" s="59"/>
      <c r="E103" s="212"/>
      <c r="F103" s="212"/>
      <c r="G103" s="212"/>
      <c r="H103" s="212"/>
      <c r="I103" s="212"/>
      <c r="J103" s="212"/>
      <c r="K103" s="212"/>
      <c r="L103" s="212"/>
      <c r="M103" s="212"/>
      <c r="N103" s="212"/>
      <c r="O103" s="212"/>
    </row>
    <row r="104" spans="1:23" s="55" customFormat="1" ht="24" customHeight="1" x14ac:dyDescent="0.2">
      <c r="A104" s="211"/>
      <c r="B104" s="261" t="s">
        <v>55</v>
      </c>
      <c r="C104" s="262"/>
      <c r="D104" s="263"/>
      <c r="E104" s="261" t="s">
        <v>56</v>
      </c>
      <c r="F104" s="263"/>
      <c r="G104" s="261" t="s">
        <v>61</v>
      </c>
      <c r="H104" s="262"/>
      <c r="I104" s="262"/>
      <c r="J104" s="262"/>
      <c r="K104" s="208"/>
      <c r="L104" s="252" t="s">
        <v>84</v>
      </c>
      <c r="M104" s="252"/>
      <c r="N104" s="252"/>
      <c r="O104" s="252"/>
      <c r="P104" s="252"/>
      <c r="Q104" s="252"/>
    </row>
    <row r="105" spans="1:23" s="57" customFormat="1" ht="38.25" x14ac:dyDescent="0.2">
      <c r="A105" s="210" t="s">
        <v>104</v>
      </c>
      <c r="B105" s="210" t="s">
        <v>103</v>
      </c>
      <c r="C105" s="210" t="s">
        <v>105</v>
      </c>
      <c r="D105" s="210" t="s">
        <v>130</v>
      </c>
      <c r="E105" s="210" t="s">
        <v>101</v>
      </c>
      <c r="F105" s="209" t="s">
        <v>102</v>
      </c>
      <c r="G105" s="209" t="s">
        <v>52</v>
      </c>
      <c r="H105" s="209"/>
      <c r="I105" s="209" t="s">
        <v>88</v>
      </c>
      <c r="J105" s="209" t="s">
        <v>97</v>
      </c>
      <c r="K105" s="208"/>
      <c r="L105" s="207" t="s">
        <v>57</v>
      </c>
      <c r="M105" s="207" t="s">
        <v>58</v>
      </c>
      <c r="N105" s="207" t="s">
        <v>59</v>
      </c>
      <c r="O105" s="207" t="s">
        <v>34</v>
      </c>
      <c r="P105" s="207" t="s">
        <v>54</v>
      </c>
      <c r="Q105" s="207" t="s">
        <v>14</v>
      </c>
    </row>
    <row r="106" spans="1:23" s="55" customFormat="1" ht="20.25" customHeight="1" x14ac:dyDescent="0.2">
      <c r="A106" s="205" t="s">
        <v>32</v>
      </c>
      <c r="B106" s="118"/>
      <c r="C106" s="118"/>
      <c r="D106" s="204">
        <f t="shared" ref="D106:D117" si="8">B106+C106</f>
        <v>0</v>
      </c>
      <c r="E106" s="119"/>
      <c r="F106" s="101" t="str">
        <f t="shared" ref="F106:F117" si="9">IF($G$102="","",IF(D106=0,"",$G$102/12*$B$102))</f>
        <v/>
      </c>
      <c r="G106" s="206"/>
      <c r="H106" s="206"/>
      <c r="I106" s="206"/>
      <c r="J106" s="206"/>
      <c r="K106" s="253"/>
      <c r="L106" s="179"/>
      <c r="M106" s="254"/>
      <c r="N106" s="179"/>
      <c r="O106" s="189"/>
      <c r="P106" s="189"/>
      <c r="Q106" s="189"/>
    </row>
    <row r="107" spans="1:23" s="55" customFormat="1" ht="20.25" customHeight="1" x14ac:dyDescent="0.2">
      <c r="A107" s="205" t="s">
        <v>31</v>
      </c>
      <c r="B107" s="118"/>
      <c r="C107" s="118"/>
      <c r="D107" s="204">
        <f t="shared" si="8"/>
        <v>0</v>
      </c>
      <c r="E107" s="119"/>
      <c r="F107" s="102" t="str">
        <f t="shared" si="9"/>
        <v/>
      </c>
      <c r="G107" s="206"/>
      <c r="H107" s="206"/>
      <c r="I107" s="206"/>
      <c r="J107" s="206"/>
      <c r="K107" s="253"/>
      <c r="L107" s="179"/>
      <c r="M107" s="254"/>
      <c r="N107" s="179"/>
      <c r="O107" s="189"/>
      <c r="P107" s="189"/>
      <c r="Q107" s="189"/>
    </row>
    <row r="108" spans="1:23" s="55" customFormat="1" ht="20.25" customHeight="1" x14ac:dyDescent="0.2">
      <c r="A108" s="205" t="s">
        <v>30</v>
      </c>
      <c r="B108" s="118"/>
      <c r="C108" s="118"/>
      <c r="D108" s="204">
        <f t="shared" si="8"/>
        <v>0</v>
      </c>
      <c r="E108" s="119"/>
      <c r="F108" s="102" t="str">
        <f t="shared" si="9"/>
        <v/>
      </c>
      <c r="G108" s="206"/>
      <c r="H108" s="206"/>
      <c r="I108" s="206"/>
      <c r="J108" s="206"/>
      <c r="K108" s="253"/>
      <c r="L108" s="179"/>
      <c r="M108" s="254"/>
      <c r="N108" s="179"/>
      <c r="O108" s="189"/>
      <c r="P108" s="189"/>
      <c r="Q108" s="189"/>
    </row>
    <row r="109" spans="1:23" s="55" customFormat="1" ht="20.25" customHeight="1" x14ac:dyDescent="0.2">
      <c r="A109" s="205" t="s">
        <v>29</v>
      </c>
      <c r="B109" s="118"/>
      <c r="C109" s="118"/>
      <c r="D109" s="204">
        <f t="shared" si="8"/>
        <v>0</v>
      </c>
      <c r="E109" s="119"/>
      <c r="F109" s="102" t="str">
        <f t="shared" si="9"/>
        <v/>
      </c>
      <c r="G109" s="206"/>
      <c r="H109" s="206"/>
      <c r="I109" s="206"/>
      <c r="J109" s="206"/>
      <c r="K109" s="253"/>
      <c r="L109" s="179"/>
      <c r="M109" s="254"/>
      <c r="N109" s="179"/>
      <c r="O109" s="189"/>
      <c r="P109" s="189"/>
      <c r="Q109" s="189"/>
    </row>
    <row r="110" spans="1:23" s="55" customFormat="1" ht="20.25" customHeight="1" x14ac:dyDescent="0.2">
      <c r="A110" s="205" t="s">
        <v>28</v>
      </c>
      <c r="B110" s="118"/>
      <c r="C110" s="118"/>
      <c r="D110" s="204">
        <f t="shared" si="8"/>
        <v>0</v>
      </c>
      <c r="E110" s="119"/>
      <c r="F110" s="102" t="str">
        <f t="shared" si="9"/>
        <v/>
      </c>
      <c r="G110" s="206"/>
      <c r="H110" s="206"/>
      <c r="I110" s="206"/>
      <c r="J110" s="206"/>
      <c r="K110" s="253"/>
      <c r="L110" s="179"/>
      <c r="M110" s="254"/>
      <c r="N110" s="179"/>
      <c r="O110" s="189"/>
      <c r="P110" s="189"/>
      <c r="Q110" s="189"/>
    </row>
    <row r="111" spans="1:23" s="55" customFormat="1" ht="20.25" customHeight="1" x14ac:dyDescent="0.2">
      <c r="A111" s="205" t="s">
        <v>27</v>
      </c>
      <c r="B111" s="118"/>
      <c r="C111" s="118"/>
      <c r="D111" s="204">
        <f t="shared" si="8"/>
        <v>0</v>
      </c>
      <c r="E111" s="119"/>
      <c r="F111" s="102" t="str">
        <f t="shared" si="9"/>
        <v/>
      </c>
      <c r="G111" s="206"/>
      <c r="H111" s="206"/>
      <c r="I111" s="206"/>
      <c r="J111" s="206"/>
      <c r="K111" s="253"/>
      <c r="L111" s="179"/>
      <c r="M111" s="254"/>
      <c r="N111" s="179"/>
      <c r="O111" s="189"/>
      <c r="P111" s="189"/>
      <c r="Q111" s="189"/>
    </row>
    <row r="112" spans="1:23" s="55" customFormat="1" ht="20.25" customHeight="1" x14ac:dyDescent="0.2">
      <c r="A112" s="205" t="s">
        <v>26</v>
      </c>
      <c r="B112" s="118"/>
      <c r="C112" s="118"/>
      <c r="D112" s="204">
        <f t="shared" si="8"/>
        <v>0</v>
      </c>
      <c r="E112" s="119"/>
      <c r="F112" s="102" t="str">
        <f t="shared" si="9"/>
        <v/>
      </c>
      <c r="G112" s="206"/>
      <c r="H112" s="206"/>
      <c r="I112" s="206"/>
      <c r="J112" s="206"/>
      <c r="K112" s="253"/>
      <c r="L112" s="179"/>
      <c r="M112" s="254"/>
      <c r="N112" s="179"/>
      <c r="O112" s="189"/>
      <c r="P112" s="189"/>
      <c r="Q112" s="189"/>
    </row>
    <row r="113" spans="1:23" s="55" customFormat="1" ht="20.25" customHeight="1" x14ac:dyDescent="0.2">
      <c r="A113" s="205" t="s">
        <v>25</v>
      </c>
      <c r="B113" s="118"/>
      <c r="C113" s="118"/>
      <c r="D113" s="204">
        <f t="shared" si="8"/>
        <v>0</v>
      </c>
      <c r="E113" s="119"/>
      <c r="F113" s="102" t="str">
        <f t="shared" si="9"/>
        <v/>
      </c>
      <c r="G113" s="206"/>
      <c r="H113" s="206"/>
      <c r="I113" s="206"/>
      <c r="J113" s="206"/>
      <c r="K113" s="253"/>
      <c r="L113" s="179"/>
      <c r="M113" s="254"/>
      <c r="N113" s="179"/>
      <c r="O113" s="189"/>
      <c r="P113" s="189"/>
      <c r="Q113" s="189"/>
    </row>
    <row r="114" spans="1:23" s="55" customFormat="1" ht="20.25" customHeight="1" x14ac:dyDescent="0.2">
      <c r="A114" s="205" t="s">
        <v>24</v>
      </c>
      <c r="B114" s="118"/>
      <c r="C114" s="118"/>
      <c r="D114" s="204">
        <f t="shared" si="8"/>
        <v>0</v>
      </c>
      <c r="E114" s="119"/>
      <c r="F114" s="102" t="str">
        <f t="shared" si="9"/>
        <v/>
      </c>
      <c r="G114" s="206"/>
      <c r="H114" s="206"/>
      <c r="I114" s="206"/>
      <c r="J114" s="206"/>
      <c r="K114" s="253"/>
      <c r="L114" s="179"/>
      <c r="M114" s="254"/>
      <c r="N114" s="179"/>
      <c r="O114" s="189"/>
      <c r="P114" s="189"/>
      <c r="Q114" s="189"/>
    </row>
    <row r="115" spans="1:23" s="55" customFormat="1" ht="20.25" customHeight="1" x14ac:dyDescent="0.2">
      <c r="A115" s="205" t="s">
        <v>23</v>
      </c>
      <c r="B115" s="118"/>
      <c r="C115" s="118"/>
      <c r="D115" s="204">
        <f t="shared" si="8"/>
        <v>0</v>
      </c>
      <c r="E115" s="119"/>
      <c r="F115" s="102" t="str">
        <f t="shared" si="9"/>
        <v/>
      </c>
      <c r="G115" s="206"/>
      <c r="H115" s="206"/>
      <c r="I115" s="206"/>
      <c r="J115" s="206"/>
      <c r="K115" s="253"/>
      <c r="L115" s="179"/>
      <c r="M115" s="254"/>
      <c r="N115" s="179"/>
      <c r="O115" s="189"/>
      <c r="P115" s="189"/>
      <c r="Q115" s="189"/>
    </row>
    <row r="116" spans="1:23" s="55" customFormat="1" ht="20.25" customHeight="1" x14ac:dyDescent="0.2">
      <c r="A116" s="205" t="s">
        <v>22</v>
      </c>
      <c r="B116" s="118"/>
      <c r="C116" s="118"/>
      <c r="D116" s="204">
        <f t="shared" si="8"/>
        <v>0</v>
      </c>
      <c r="E116" s="119"/>
      <c r="F116" s="102" t="str">
        <f t="shared" si="9"/>
        <v/>
      </c>
      <c r="G116" s="206"/>
      <c r="H116" s="206"/>
      <c r="I116" s="206"/>
      <c r="J116" s="206"/>
      <c r="K116" s="253"/>
      <c r="L116" s="179"/>
      <c r="M116" s="254"/>
      <c r="N116" s="179"/>
      <c r="O116" s="189"/>
      <c r="P116" s="189"/>
      <c r="Q116" s="189"/>
    </row>
    <row r="117" spans="1:23" s="55" customFormat="1" ht="20.25" customHeight="1" x14ac:dyDescent="0.2">
      <c r="A117" s="205" t="s">
        <v>21</v>
      </c>
      <c r="B117" s="118"/>
      <c r="C117" s="118"/>
      <c r="D117" s="204">
        <f t="shared" si="8"/>
        <v>0</v>
      </c>
      <c r="E117" s="119"/>
      <c r="F117" s="103" t="str">
        <f t="shared" si="9"/>
        <v/>
      </c>
      <c r="G117" s="203"/>
      <c r="H117" s="203"/>
      <c r="I117" s="203"/>
      <c r="J117" s="203"/>
      <c r="K117" s="253"/>
      <c r="L117" s="179"/>
      <c r="M117" s="254"/>
      <c r="N117" s="179"/>
      <c r="O117" s="189"/>
      <c r="P117" s="189"/>
      <c r="Q117" s="189"/>
    </row>
    <row r="118" spans="1:23" s="55" customFormat="1" ht="20.25" customHeight="1" x14ac:dyDescent="0.2">
      <c r="A118" s="202" t="s">
        <v>53</v>
      </c>
      <c r="B118" s="200">
        <f>SUM(B106:B117)</f>
        <v>0</v>
      </c>
      <c r="C118" s="200">
        <f>SUM(C106:C117)</f>
        <v>0</v>
      </c>
      <c r="D118" s="200">
        <f>SUM(D106:D117)</f>
        <v>0</v>
      </c>
      <c r="E118" s="201">
        <f>SUM(E106:E117)</f>
        <v>0</v>
      </c>
      <c r="F118" s="201">
        <f>SUM(F106:F117)</f>
        <v>0</v>
      </c>
      <c r="G118" s="30" t="e">
        <f>IF(J118*E118&gt;D118,D118,J118*E118)</f>
        <v>#VALUE!</v>
      </c>
      <c r="H118" s="30"/>
      <c r="I118" s="200" t="e">
        <f>D118-G118</f>
        <v>#VALUE!</v>
      </c>
      <c r="J118" s="200" t="str">
        <f>IF(D118&gt;0,IF(D118&gt;COUNT(B106:B117)/12*100000*B102,COUNT(B106:B117)/12*100000*B102/F118,D118/F118),"")</f>
        <v/>
      </c>
      <c r="K118" s="199"/>
      <c r="L118" s="58"/>
      <c r="M118" s="58"/>
      <c r="N118" s="58"/>
      <c r="O118" s="198">
        <f>SUM(O106:O117)</f>
        <v>0</v>
      </c>
      <c r="P118" s="198">
        <f>SUM(P106:P117)</f>
        <v>0</v>
      </c>
      <c r="Q118" s="197"/>
      <c r="S118" s="65"/>
    </row>
    <row r="120" spans="1:23" ht="16.5" customHeight="1" x14ac:dyDescent="0.2">
      <c r="A120" s="61" t="s">
        <v>107</v>
      </c>
      <c r="B120" s="62"/>
      <c r="C120" s="62"/>
      <c r="D120" s="62"/>
      <c r="E120" s="62"/>
      <c r="F120" s="62"/>
      <c r="G120" s="62"/>
      <c r="H120" s="62"/>
      <c r="I120" s="62"/>
      <c r="J120" s="62"/>
      <c r="K120" s="62"/>
    </row>
    <row r="121" spans="1:23" x14ac:dyDescent="0.2">
      <c r="A121" s="196" t="s">
        <v>18</v>
      </c>
      <c r="B121" s="196" t="str">
        <f>B$3</f>
        <v>Nom du chef de file FR / partenaire FR concerné</v>
      </c>
      <c r="C121" s="196" t="str">
        <f>"DDP"&amp;B$6&amp;"_PERSO_"&amp;B100</f>
        <v>DDP1_PERSO_</v>
      </c>
      <c r="D121" s="194">
        <f>J$9</f>
        <v>0</v>
      </c>
      <c r="E121" s="195">
        <f>T101</f>
        <v>30</v>
      </c>
      <c r="F121" s="194">
        <f>J$9</f>
        <v>0</v>
      </c>
      <c r="G121" s="193" t="s">
        <v>89</v>
      </c>
      <c r="H121" s="193"/>
      <c r="I121" s="192">
        <f>D118</f>
        <v>0</v>
      </c>
      <c r="J121" s="192" t="e">
        <f>I118</f>
        <v>#VALUE!</v>
      </c>
      <c r="L121" s="53"/>
      <c r="M121" s="1"/>
      <c r="N121" s="1"/>
      <c r="O121" s="67"/>
      <c r="P121" s="67"/>
      <c r="Q121" s="67"/>
      <c r="R121" s="1"/>
      <c r="S121" s="191"/>
      <c r="T121" s="191" t="e">
        <f>G118</f>
        <v>#VALUE!</v>
      </c>
      <c r="U121" s="1"/>
      <c r="V121" s="1"/>
      <c r="W121" s="1"/>
    </row>
    <row r="123" spans="1:23" s="55" customFormat="1" ht="40.5" customHeight="1" x14ac:dyDescent="0.2">
      <c r="A123" s="215" t="s">
        <v>76</v>
      </c>
      <c r="B123" s="260"/>
      <c r="C123" s="256"/>
      <c r="D123" s="257"/>
      <c r="E123" s="258" t="s">
        <v>77</v>
      </c>
      <c r="F123" s="259"/>
      <c r="G123" s="260"/>
      <c r="H123" s="256"/>
      <c r="I123" s="256"/>
      <c r="J123" s="257"/>
      <c r="K123" s="214"/>
      <c r="L123" s="54"/>
      <c r="M123" s="54"/>
      <c r="N123" s="54"/>
      <c r="O123" s="54"/>
      <c r="P123" s="54"/>
      <c r="Q123" s="54"/>
    </row>
    <row r="124" spans="1:23" s="55" customFormat="1" ht="40.5" customHeight="1" x14ac:dyDescent="0.2">
      <c r="A124" s="215" t="s">
        <v>92</v>
      </c>
      <c r="B124" s="188"/>
      <c r="C124" s="186"/>
      <c r="D124" s="187"/>
      <c r="E124" s="219" t="s">
        <v>78</v>
      </c>
      <c r="F124" s="218" t="s">
        <v>90</v>
      </c>
      <c r="G124" s="116"/>
      <c r="H124" s="78"/>
      <c r="I124" s="217" t="s">
        <v>91</v>
      </c>
      <c r="J124" s="117"/>
      <c r="K124" s="216"/>
      <c r="L124" s="54"/>
      <c r="M124" s="54"/>
      <c r="N124" s="54"/>
      <c r="O124" s="54"/>
      <c r="P124" s="54"/>
      <c r="Q124" s="54"/>
      <c r="S124" s="1">
        <f>MONTH(G124)</f>
        <v>1</v>
      </c>
      <c r="T124" s="67">
        <f>IF(S124=2,G124+27,IF(OR(S124=1,S124=3,S124=5,S124=7,S124=8,S124=10,S124=12),G124+30,G124+29))</f>
        <v>30</v>
      </c>
    </row>
    <row r="125" spans="1:23" s="55" customFormat="1" ht="40.5" customHeight="1" x14ac:dyDescent="0.2">
      <c r="A125" s="215" t="s">
        <v>85</v>
      </c>
      <c r="B125" s="255"/>
      <c r="C125" s="256"/>
      <c r="D125" s="257"/>
      <c r="E125" s="258" t="s">
        <v>86</v>
      </c>
      <c r="F125" s="259"/>
      <c r="G125" s="260"/>
      <c r="H125" s="256"/>
      <c r="I125" s="256"/>
      <c r="J125" s="257"/>
      <c r="K125" s="214"/>
      <c r="L125" s="54"/>
      <c r="M125" s="54"/>
      <c r="N125" s="54"/>
      <c r="O125" s="54"/>
      <c r="P125" s="54"/>
      <c r="Q125" s="54"/>
    </row>
    <row r="126" spans="1:23" s="55" customFormat="1" ht="20.25" customHeight="1" x14ac:dyDescent="0.2">
      <c r="A126" s="213"/>
      <c r="B126" s="213"/>
      <c r="C126" s="213"/>
      <c r="D126" s="59"/>
      <c r="E126" s="212"/>
      <c r="F126" s="212"/>
      <c r="G126" s="212"/>
      <c r="H126" s="212"/>
      <c r="I126" s="212"/>
      <c r="J126" s="212"/>
      <c r="K126" s="212"/>
      <c r="L126" s="54"/>
      <c r="M126" s="54"/>
      <c r="N126" s="54"/>
      <c r="O126" s="54"/>
      <c r="P126" s="54"/>
      <c r="Q126" s="54"/>
    </row>
    <row r="127" spans="1:23" s="55" customFormat="1" ht="39.75" customHeight="1" x14ac:dyDescent="0.2">
      <c r="A127" s="211"/>
      <c r="B127" s="261" t="s">
        <v>55</v>
      </c>
      <c r="C127" s="262"/>
      <c r="D127" s="263"/>
      <c r="E127" s="261" t="s">
        <v>56</v>
      </c>
      <c r="F127" s="263"/>
      <c r="G127" s="261" t="s">
        <v>61</v>
      </c>
      <c r="H127" s="262"/>
      <c r="I127" s="262"/>
      <c r="J127" s="262"/>
      <c r="K127" s="208"/>
      <c r="L127" s="252" t="s">
        <v>84</v>
      </c>
      <c r="M127" s="252"/>
      <c r="N127" s="252"/>
      <c r="O127" s="252"/>
      <c r="P127" s="252"/>
      <c r="Q127" s="252"/>
    </row>
    <row r="128" spans="1:23" s="57" customFormat="1" ht="38.25" x14ac:dyDescent="0.2">
      <c r="A128" s="210" t="s">
        <v>104</v>
      </c>
      <c r="B128" s="210" t="s">
        <v>103</v>
      </c>
      <c r="C128" s="210" t="s">
        <v>105</v>
      </c>
      <c r="D128" s="210" t="s">
        <v>130</v>
      </c>
      <c r="E128" s="210" t="s">
        <v>101</v>
      </c>
      <c r="F128" s="209" t="s">
        <v>102</v>
      </c>
      <c r="G128" s="209" t="s">
        <v>52</v>
      </c>
      <c r="H128" s="209"/>
      <c r="I128" s="209" t="s">
        <v>88</v>
      </c>
      <c r="J128" s="209" t="s">
        <v>97</v>
      </c>
      <c r="K128" s="208"/>
      <c r="L128" s="207" t="s">
        <v>57</v>
      </c>
      <c r="M128" s="207" t="s">
        <v>58</v>
      </c>
      <c r="N128" s="207" t="s">
        <v>59</v>
      </c>
      <c r="O128" s="207" t="s">
        <v>34</v>
      </c>
      <c r="P128" s="207" t="s">
        <v>54</v>
      </c>
      <c r="Q128" s="207" t="s">
        <v>14</v>
      </c>
    </row>
    <row r="129" spans="1:24" s="55" customFormat="1" ht="21" customHeight="1" x14ac:dyDescent="0.2">
      <c r="A129" s="205" t="s">
        <v>32</v>
      </c>
      <c r="B129" s="118"/>
      <c r="C129" s="118"/>
      <c r="D129" s="204">
        <f t="shared" ref="D129:D140" si="10">B129+C129</f>
        <v>0</v>
      </c>
      <c r="E129" s="119"/>
      <c r="F129" s="101" t="str">
        <f t="shared" ref="F129:F140" si="11">IF($G$125="","",IF(D129=0,"",$G$125/12*$B$125))</f>
        <v/>
      </c>
      <c r="G129" s="206"/>
      <c r="H129" s="206"/>
      <c r="I129" s="206"/>
      <c r="J129" s="206"/>
      <c r="K129" s="253"/>
      <c r="L129" s="179"/>
      <c r="M129" s="254"/>
      <c r="N129" s="179"/>
      <c r="O129" s="189"/>
      <c r="P129" s="189"/>
      <c r="Q129" s="189"/>
    </row>
    <row r="130" spans="1:24" s="55" customFormat="1" ht="21" customHeight="1" x14ac:dyDescent="0.2">
      <c r="A130" s="205" t="s">
        <v>31</v>
      </c>
      <c r="B130" s="118"/>
      <c r="C130" s="118"/>
      <c r="D130" s="204">
        <f t="shared" si="10"/>
        <v>0</v>
      </c>
      <c r="E130" s="119"/>
      <c r="F130" s="102" t="str">
        <f t="shared" si="11"/>
        <v/>
      </c>
      <c r="G130" s="206"/>
      <c r="H130" s="206"/>
      <c r="I130" s="206"/>
      <c r="J130" s="206"/>
      <c r="K130" s="253"/>
      <c r="L130" s="179"/>
      <c r="M130" s="254"/>
      <c r="N130" s="179"/>
      <c r="O130" s="189"/>
      <c r="P130" s="189"/>
      <c r="Q130" s="189"/>
    </row>
    <row r="131" spans="1:24" s="55" customFormat="1" ht="21" customHeight="1" x14ac:dyDescent="0.2">
      <c r="A131" s="205" t="s">
        <v>30</v>
      </c>
      <c r="B131" s="118"/>
      <c r="C131" s="118"/>
      <c r="D131" s="204">
        <f t="shared" si="10"/>
        <v>0</v>
      </c>
      <c r="E131" s="119"/>
      <c r="F131" s="102" t="str">
        <f t="shared" si="11"/>
        <v/>
      </c>
      <c r="G131" s="206"/>
      <c r="H131" s="206"/>
      <c r="I131" s="206"/>
      <c r="J131" s="206"/>
      <c r="K131" s="253"/>
      <c r="L131" s="179"/>
      <c r="M131" s="254"/>
      <c r="N131" s="179"/>
      <c r="O131" s="189"/>
      <c r="P131" s="189"/>
      <c r="Q131" s="189"/>
    </row>
    <row r="132" spans="1:24" s="55" customFormat="1" ht="21" customHeight="1" x14ac:dyDescent="0.2">
      <c r="A132" s="205" t="s">
        <v>29</v>
      </c>
      <c r="B132" s="118"/>
      <c r="C132" s="118"/>
      <c r="D132" s="204">
        <f t="shared" si="10"/>
        <v>0</v>
      </c>
      <c r="E132" s="119"/>
      <c r="F132" s="102" t="str">
        <f t="shared" si="11"/>
        <v/>
      </c>
      <c r="G132" s="206"/>
      <c r="H132" s="206"/>
      <c r="I132" s="206"/>
      <c r="J132" s="206"/>
      <c r="K132" s="253"/>
      <c r="L132" s="179"/>
      <c r="M132" s="254"/>
      <c r="N132" s="179"/>
      <c r="O132" s="189"/>
      <c r="P132" s="189"/>
      <c r="Q132" s="189"/>
    </row>
    <row r="133" spans="1:24" s="55" customFormat="1" ht="21" customHeight="1" x14ac:dyDescent="0.2">
      <c r="A133" s="205" t="s">
        <v>28</v>
      </c>
      <c r="B133" s="118"/>
      <c r="C133" s="118"/>
      <c r="D133" s="204">
        <f t="shared" si="10"/>
        <v>0</v>
      </c>
      <c r="E133" s="119"/>
      <c r="F133" s="102" t="str">
        <f t="shared" si="11"/>
        <v/>
      </c>
      <c r="G133" s="206"/>
      <c r="H133" s="206"/>
      <c r="I133" s="206"/>
      <c r="J133" s="206"/>
      <c r="K133" s="253"/>
      <c r="L133" s="179"/>
      <c r="M133" s="254"/>
      <c r="N133" s="179"/>
      <c r="O133" s="189"/>
      <c r="P133" s="189"/>
      <c r="Q133" s="189"/>
    </row>
    <row r="134" spans="1:24" s="55" customFormat="1" ht="21" customHeight="1" x14ac:dyDescent="0.2">
      <c r="A134" s="205" t="s">
        <v>27</v>
      </c>
      <c r="B134" s="118"/>
      <c r="C134" s="118"/>
      <c r="D134" s="204">
        <f t="shared" si="10"/>
        <v>0</v>
      </c>
      <c r="E134" s="119"/>
      <c r="F134" s="102" t="str">
        <f t="shared" si="11"/>
        <v/>
      </c>
      <c r="G134" s="206"/>
      <c r="H134" s="206"/>
      <c r="I134" s="206"/>
      <c r="J134" s="206"/>
      <c r="K134" s="253"/>
      <c r="L134" s="179"/>
      <c r="M134" s="254"/>
      <c r="N134" s="179"/>
      <c r="O134" s="189"/>
      <c r="P134" s="189"/>
      <c r="Q134" s="189"/>
    </row>
    <row r="135" spans="1:24" s="55" customFormat="1" ht="21" customHeight="1" x14ac:dyDescent="0.2">
      <c r="A135" s="205" t="s">
        <v>26</v>
      </c>
      <c r="B135" s="118"/>
      <c r="C135" s="118"/>
      <c r="D135" s="204">
        <f t="shared" si="10"/>
        <v>0</v>
      </c>
      <c r="E135" s="119"/>
      <c r="F135" s="102" t="str">
        <f t="shared" si="11"/>
        <v/>
      </c>
      <c r="G135" s="206"/>
      <c r="H135" s="206"/>
      <c r="I135" s="206"/>
      <c r="J135" s="206"/>
      <c r="K135" s="253"/>
      <c r="L135" s="179"/>
      <c r="M135" s="254"/>
      <c r="N135" s="179"/>
      <c r="O135" s="189"/>
      <c r="P135" s="189"/>
      <c r="Q135" s="189"/>
    </row>
    <row r="136" spans="1:24" s="55" customFormat="1" ht="21" customHeight="1" x14ac:dyDescent="0.2">
      <c r="A136" s="205" t="s">
        <v>25</v>
      </c>
      <c r="B136" s="118"/>
      <c r="C136" s="118"/>
      <c r="D136" s="204">
        <f t="shared" si="10"/>
        <v>0</v>
      </c>
      <c r="E136" s="119"/>
      <c r="F136" s="102" t="str">
        <f t="shared" si="11"/>
        <v/>
      </c>
      <c r="G136" s="206"/>
      <c r="H136" s="206"/>
      <c r="I136" s="206"/>
      <c r="J136" s="206"/>
      <c r="K136" s="253"/>
      <c r="L136" s="179"/>
      <c r="M136" s="254"/>
      <c r="N136" s="179"/>
      <c r="O136" s="189"/>
      <c r="P136" s="189"/>
      <c r="Q136" s="189"/>
    </row>
    <row r="137" spans="1:24" s="55" customFormat="1" ht="21" customHeight="1" x14ac:dyDescent="0.2">
      <c r="A137" s="205" t="s">
        <v>24</v>
      </c>
      <c r="B137" s="118"/>
      <c r="C137" s="118"/>
      <c r="D137" s="204">
        <f t="shared" si="10"/>
        <v>0</v>
      </c>
      <c r="E137" s="119"/>
      <c r="F137" s="102" t="str">
        <f t="shared" si="11"/>
        <v/>
      </c>
      <c r="G137" s="206"/>
      <c r="H137" s="206"/>
      <c r="I137" s="206"/>
      <c r="J137" s="206"/>
      <c r="K137" s="253"/>
      <c r="L137" s="179"/>
      <c r="M137" s="254"/>
      <c r="N137" s="179"/>
      <c r="O137" s="189"/>
      <c r="P137" s="189"/>
      <c r="Q137" s="189"/>
    </row>
    <row r="138" spans="1:24" ht="21" customHeight="1" x14ac:dyDescent="0.2">
      <c r="A138" s="205" t="s">
        <v>23</v>
      </c>
      <c r="B138" s="118"/>
      <c r="C138" s="118"/>
      <c r="D138" s="204">
        <f t="shared" si="10"/>
        <v>0</v>
      </c>
      <c r="E138" s="119"/>
      <c r="F138" s="102" t="str">
        <f t="shared" si="11"/>
        <v/>
      </c>
      <c r="G138" s="206"/>
      <c r="H138" s="206"/>
      <c r="I138" s="206"/>
      <c r="J138" s="206"/>
      <c r="K138" s="253"/>
      <c r="L138" s="179"/>
      <c r="M138" s="254"/>
      <c r="N138" s="179"/>
      <c r="O138" s="189"/>
      <c r="P138" s="189"/>
      <c r="Q138" s="189"/>
    </row>
    <row r="139" spans="1:24" ht="21" customHeight="1" x14ac:dyDescent="0.2">
      <c r="A139" s="205" t="s">
        <v>22</v>
      </c>
      <c r="B139" s="118"/>
      <c r="C139" s="118"/>
      <c r="D139" s="204">
        <f t="shared" si="10"/>
        <v>0</v>
      </c>
      <c r="E139" s="119"/>
      <c r="F139" s="102" t="str">
        <f t="shared" si="11"/>
        <v/>
      </c>
      <c r="G139" s="206"/>
      <c r="H139" s="206"/>
      <c r="I139" s="206"/>
      <c r="J139" s="206"/>
      <c r="K139" s="253"/>
      <c r="L139" s="179"/>
      <c r="M139" s="254"/>
      <c r="N139" s="179"/>
      <c r="O139" s="189"/>
      <c r="P139" s="189"/>
      <c r="Q139" s="189"/>
    </row>
    <row r="140" spans="1:24" ht="21" customHeight="1" x14ac:dyDescent="0.2">
      <c r="A140" s="205" t="s">
        <v>21</v>
      </c>
      <c r="B140" s="118"/>
      <c r="C140" s="118"/>
      <c r="D140" s="204">
        <f t="shared" si="10"/>
        <v>0</v>
      </c>
      <c r="E140" s="119"/>
      <c r="F140" s="103" t="str">
        <f t="shared" si="11"/>
        <v/>
      </c>
      <c r="G140" s="203"/>
      <c r="H140" s="203"/>
      <c r="I140" s="203"/>
      <c r="J140" s="203"/>
      <c r="K140" s="253"/>
      <c r="L140" s="179"/>
      <c r="M140" s="254"/>
      <c r="N140" s="179"/>
      <c r="O140" s="189"/>
      <c r="P140" s="189"/>
      <c r="Q140" s="189"/>
      <c r="R140" s="67"/>
      <c r="S140" s="1"/>
      <c r="T140" s="1"/>
      <c r="U140" s="1"/>
      <c r="V140" s="1"/>
      <c r="W140" s="1"/>
      <c r="X140" s="1"/>
    </row>
    <row r="141" spans="1:24" s="55" customFormat="1" ht="20.25" customHeight="1" x14ac:dyDescent="0.2">
      <c r="A141" s="202" t="s">
        <v>53</v>
      </c>
      <c r="B141" s="200">
        <f>SUM(B129:B140)</f>
        <v>0</v>
      </c>
      <c r="C141" s="200">
        <f>SUM(C129:C140)</f>
        <v>0</v>
      </c>
      <c r="D141" s="200">
        <f>SUM(D129:D140)</f>
        <v>0</v>
      </c>
      <c r="E141" s="201">
        <f>SUM(E129:E140)</f>
        <v>0</v>
      </c>
      <c r="F141" s="201">
        <f>SUM(F129:F140)</f>
        <v>0</v>
      </c>
      <c r="G141" s="30" t="e">
        <f>IF(J141*E141&gt;D141,D141,J141*E141)</f>
        <v>#VALUE!</v>
      </c>
      <c r="H141" s="30"/>
      <c r="I141" s="200" t="e">
        <f>D141-G141</f>
        <v>#VALUE!</v>
      </c>
      <c r="J141" s="200" t="str">
        <f>IF(D141&gt;0,IF(D141&gt;COUNT(B129:B140)/12*100000*B125,COUNT(B129:B140)/12*100000*B125/F141,D141/F141),"")</f>
        <v/>
      </c>
      <c r="K141" s="199"/>
      <c r="L141" s="58"/>
      <c r="M141" s="58"/>
      <c r="N141" s="58"/>
      <c r="O141" s="198">
        <f>SUM(O129:O140)</f>
        <v>0</v>
      </c>
      <c r="P141" s="198">
        <f>SUM(P129:P140)</f>
        <v>0</v>
      </c>
      <c r="Q141" s="197"/>
      <c r="S141" s="65"/>
    </row>
    <row r="143" spans="1:24" ht="16.5" customHeight="1" x14ac:dyDescent="0.2">
      <c r="A143" s="61" t="s">
        <v>107</v>
      </c>
      <c r="B143" s="62"/>
      <c r="C143" s="62"/>
      <c r="D143" s="62"/>
      <c r="E143" s="62"/>
      <c r="F143" s="62"/>
      <c r="G143" s="62"/>
      <c r="H143" s="62"/>
      <c r="I143" s="62"/>
      <c r="J143" s="62"/>
      <c r="K143" s="62"/>
    </row>
    <row r="144" spans="1:24" x14ac:dyDescent="0.2">
      <c r="A144" s="196" t="s">
        <v>18</v>
      </c>
      <c r="B144" s="196" t="str">
        <f>B$3</f>
        <v>Nom du chef de file FR / partenaire FR concerné</v>
      </c>
      <c r="C144" s="196" t="str">
        <f>"DDP"&amp;B$6&amp;"_PERSO_"&amp;B123</f>
        <v>DDP1_PERSO_</v>
      </c>
      <c r="D144" s="194">
        <f>J$9</f>
        <v>0</v>
      </c>
      <c r="E144" s="195">
        <f>T124</f>
        <v>30</v>
      </c>
      <c r="F144" s="194">
        <f>J$9</f>
        <v>0</v>
      </c>
      <c r="G144" s="193" t="s">
        <v>89</v>
      </c>
      <c r="H144" s="193"/>
      <c r="I144" s="192">
        <f>D141</f>
        <v>0</v>
      </c>
      <c r="J144" s="192" t="e">
        <f>I141</f>
        <v>#VALUE!</v>
      </c>
      <c r="L144" s="53"/>
      <c r="M144" s="1"/>
      <c r="N144" s="1"/>
      <c r="O144" s="67"/>
      <c r="P144" s="67"/>
      <c r="Q144" s="67"/>
      <c r="R144" s="1"/>
      <c r="S144" s="191"/>
      <c r="T144" s="191" t="e">
        <f>G141</f>
        <v>#VALUE!</v>
      </c>
      <c r="U144" s="1"/>
      <c r="V144" s="1"/>
      <c r="W144" s="1"/>
    </row>
    <row r="145" spans="1:20" s="55" customFormat="1" ht="20.25" customHeight="1" x14ac:dyDescent="0.2">
      <c r="A145" s="213"/>
      <c r="B145" s="213"/>
      <c r="C145" s="213"/>
      <c r="D145" s="59"/>
      <c r="E145" s="212"/>
      <c r="F145" s="212"/>
      <c r="G145" s="212"/>
      <c r="H145" s="212"/>
      <c r="I145" s="212"/>
      <c r="J145" s="212"/>
      <c r="K145" s="212"/>
      <c r="L145" s="212"/>
      <c r="M145" s="212"/>
      <c r="N145" s="212"/>
      <c r="O145" s="212"/>
    </row>
    <row r="146" spans="1:20" s="55" customFormat="1" ht="40.5" customHeight="1" x14ac:dyDescent="0.2">
      <c r="A146" s="215" t="s">
        <v>76</v>
      </c>
      <c r="B146" s="260"/>
      <c r="C146" s="256"/>
      <c r="D146" s="257"/>
      <c r="E146" s="258" t="s">
        <v>77</v>
      </c>
      <c r="F146" s="259"/>
      <c r="G146" s="260"/>
      <c r="H146" s="256"/>
      <c r="I146" s="256"/>
      <c r="J146" s="257"/>
      <c r="K146" s="214"/>
      <c r="L146" s="54"/>
      <c r="M146" s="54"/>
      <c r="N146" s="54"/>
      <c r="O146" s="54"/>
      <c r="P146" s="54"/>
      <c r="Q146" s="54"/>
    </row>
    <row r="147" spans="1:20" s="55" customFormat="1" ht="40.5" customHeight="1" x14ac:dyDescent="0.2">
      <c r="A147" s="215" t="s">
        <v>92</v>
      </c>
      <c r="B147" s="188"/>
      <c r="C147" s="186"/>
      <c r="D147" s="187"/>
      <c r="E147" s="219" t="s">
        <v>78</v>
      </c>
      <c r="F147" s="218" t="s">
        <v>90</v>
      </c>
      <c r="G147" s="116"/>
      <c r="H147" s="78"/>
      <c r="I147" s="217" t="s">
        <v>91</v>
      </c>
      <c r="J147" s="117"/>
      <c r="K147" s="216"/>
      <c r="L147" s="54"/>
      <c r="M147" s="54"/>
      <c r="N147" s="54"/>
      <c r="O147" s="54"/>
      <c r="P147" s="54"/>
      <c r="Q147" s="54"/>
      <c r="S147" s="1">
        <f>MONTH(G147)</f>
        <v>1</v>
      </c>
      <c r="T147" s="67">
        <f>IF(S147=2,G147+27,IF(OR(S147=1,S147=3,S147=5,S147=7,S147=8,S147=10,S147=12),G147+30,G147+29))</f>
        <v>30</v>
      </c>
    </row>
    <row r="148" spans="1:20" s="55" customFormat="1" ht="40.5" customHeight="1" x14ac:dyDescent="0.2">
      <c r="A148" s="215" t="s">
        <v>85</v>
      </c>
      <c r="B148" s="255"/>
      <c r="C148" s="256"/>
      <c r="D148" s="257"/>
      <c r="E148" s="258" t="s">
        <v>86</v>
      </c>
      <c r="F148" s="259"/>
      <c r="G148" s="260"/>
      <c r="H148" s="256"/>
      <c r="I148" s="256"/>
      <c r="J148" s="257"/>
      <c r="K148" s="214"/>
      <c r="L148" s="54"/>
      <c r="M148" s="54"/>
      <c r="N148" s="54"/>
      <c r="O148" s="54"/>
      <c r="P148" s="54"/>
      <c r="Q148" s="54"/>
    </row>
    <row r="149" spans="1:20" s="55" customFormat="1" ht="20.25" customHeight="1" x14ac:dyDescent="0.2">
      <c r="A149" s="213"/>
      <c r="B149" s="213"/>
      <c r="C149" s="213"/>
      <c r="D149" s="59"/>
      <c r="E149" s="212"/>
      <c r="F149" s="212"/>
      <c r="G149" s="212"/>
      <c r="H149" s="212"/>
      <c r="I149" s="212"/>
      <c r="J149" s="212"/>
      <c r="K149" s="212"/>
      <c r="L149" s="54"/>
      <c r="M149" s="54"/>
      <c r="N149" s="54"/>
      <c r="O149" s="54"/>
      <c r="P149" s="54"/>
      <c r="Q149" s="54"/>
    </row>
    <row r="150" spans="1:20" s="55" customFormat="1" ht="39.75" customHeight="1" x14ac:dyDescent="0.2">
      <c r="A150" s="211"/>
      <c r="B150" s="261" t="s">
        <v>55</v>
      </c>
      <c r="C150" s="262"/>
      <c r="D150" s="263"/>
      <c r="E150" s="261" t="s">
        <v>56</v>
      </c>
      <c r="F150" s="263"/>
      <c r="G150" s="261" t="s">
        <v>61</v>
      </c>
      <c r="H150" s="262"/>
      <c r="I150" s="262"/>
      <c r="J150" s="262"/>
      <c r="K150" s="208"/>
      <c r="L150" s="252" t="s">
        <v>84</v>
      </c>
      <c r="M150" s="252"/>
      <c r="N150" s="252"/>
      <c r="O150" s="252"/>
      <c r="P150" s="252"/>
      <c r="Q150" s="252"/>
    </row>
    <row r="151" spans="1:20" s="57" customFormat="1" ht="38.25" x14ac:dyDescent="0.2">
      <c r="A151" s="210" t="s">
        <v>104</v>
      </c>
      <c r="B151" s="210" t="s">
        <v>103</v>
      </c>
      <c r="C151" s="210" t="s">
        <v>105</v>
      </c>
      <c r="D151" s="210" t="s">
        <v>130</v>
      </c>
      <c r="E151" s="210" t="s">
        <v>101</v>
      </c>
      <c r="F151" s="209" t="s">
        <v>102</v>
      </c>
      <c r="G151" s="209" t="s">
        <v>52</v>
      </c>
      <c r="H151" s="209"/>
      <c r="I151" s="209" t="s">
        <v>88</v>
      </c>
      <c r="J151" s="209" t="s">
        <v>97</v>
      </c>
      <c r="K151" s="208"/>
      <c r="L151" s="207" t="s">
        <v>57</v>
      </c>
      <c r="M151" s="207" t="s">
        <v>58</v>
      </c>
      <c r="N151" s="207" t="s">
        <v>59</v>
      </c>
      <c r="O151" s="207" t="s">
        <v>34</v>
      </c>
      <c r="P151" s="207" t="s">
        <v>54</v>
      </c>
      <c r="Q151" s="207" t="s">
        <v>14</v>
      </c>
    </row>
    <row r="152" spans="1:20" s="55" customFormat="1" ht="21" customHeight="1" x14ac:dyDescent="0.2">
      <c r="A152" s="205" t="s">
        <v>32</v>
      </c>
      <c r="B152" s="118"/>
      <c r="C152" s="118"/>
      <c r="D152" s="204">
        <f t="shared" ref="D152:D163" si="12">B152+C152</f>
        <v>0</v>
      </c>
      <c r="E152" s="119"/>
      <c r="F152" s="101" t="str">
        <f t="shared" ref="F152:F163" si="13">IF($G$148="","",IF(D152=0,"",$G$148/12*$B$148))</f>
        <v/>
      </c>
      <c r="G152" s="206"/>
      <c r="H152" s="206"/>
      <c r="I152" s="206"/>
      <c r="J152" s="206"/>
      <c r="K152" s="253"/>
      <c r="L152" s="179"/>
      <c r="M152" s="254"/>
      <c r="N152" s="179"/>
      <c r="O152" s="189"/>
      <c r="P152" s="189"/>
      <c r="Q152" s="189"/>
    </row>
    <row r="153" spans="1:20" s="55" customFormat="1" ht="21" customHeight="1" x14ac:dyDescent="0.2">
      <c r="A153" s="205" t="s">
        <v>31</v>
      </c>
      <c r="B153" s="118"/>
      <c r="C153" s="118"/>
      <c r="D153" s="204">
        <f t="shared" si="12"/>
        <v>0</v>
      </c>
      <c r="E153" s="119"/>
      <c r="F153" s="102" t="str">
        <f t="shared" si="13"/>
        <v/>
      </c>
      <c r="G153" s="206"/>
      <c r="H153" s="206"/>
      <c r="I153" s="206"/>
      <c r="J153" s="206"/>
      <c r="K153" s="253"/>
      <c r="L153" s="179"/>
      <c r="M153" s="254"/>
      <c r="N153" s="179"/>
      <c r="O153" s="189"/>
      <c r="P153" s="189"/>
      <c r="Q153" s="189"/>
    </row>
    <row r="154" spans="1:20" s="55" customFormat="1" ht="21" customHeight="1" x14ac:dyDescent="0.2">
      <c r="A154" s="205" t="s">
        <v>30</v>
      </c>
      <c r="B154" s="118"/>
      <c r="C154" s="118"/>
      <c r="D154" s="204">
        <f t="shared" si="12"/>
        <v>0</v>
      </c>
      <c r="E154" s="119"/>
      <c r="F154" s="102" t="str">
        <f t="shared" si="13"/>
        <v/>
      </c>
      <c r="G154" s="206"/>
      <c r="H154" s="206"/>
      <c r="I154" s="206"/>
      <c r="J154" s="206"/>
      <c r="K154" s="253"/>
      <c r="L154" s="179"/>
      <c r="M154" s="254"/>
      <c r="N154" s="179"/>
      <c r="O154" s="189"/>
      <c r="P154" s="189"/>
      <c r="Q154" s="189"/>
    </row>
    <row r="155" spans="1:20" s="55" customFormat="1" ht="21" customHeight="1" x14ac:dyDescent="0.2">
      <c r="A155" s="205" t="s">
        <v>29</v>
      </c>
      <c r="B155" s="118"/>
      <c r="C155" s="118"/>
      <c r="D155" s="204">
        <f t="shared" si="12"/>
        <v>0</v>
      </c>
      <c r="E155" s="119"/>
      <c r="F155" s="102" t="str">
        <f t="shared" si="13"/>
        <v/>
      </c>
      <c r="G155" s="206"/>
      <c r="H155" s="206"/>
      <c r="I155" s="206"/>
      <c r="J155" s="206"/>
      <c r="K155" s="253"/>
      <c r="L155" s="179"/>
      <c r="M155" s="254"/>
      <c r="N155" s="179"/>
      <c r="O155" s="189"/>
      <c r="P155" s="189"/>
      <c r="Q155" s="189"/>
    </row>
    <row r="156" spans="1:20" s="55" customFormat="1" ht="21" customHeight="1" x14ac:dyDescent="0.2">
      <c r="A156" s="205" t="s">
        <v>28</v>
      </c>
      <c r="B156" s="118"/>
      <c r="C156" s="118"/>
      <c r="D156" s="204">
        <f t="shared" si="12"/>
        <v>0</v>
      </c>
      <c r="E156" s="119"/>
      <c r="F156" s="102" t="str">
        <f t="shared" si="13"/>
        <v/>
      </c>
      <c r="G156" s="206"/>
      <c r="H156" s="206"/>
      <c r="I156" s="206"/>
      <c r="J156" s="206"/>
      <c r="K156" s="253"/>
      <c r="L156" s="179"/>
      <c r="M156" s="254"/>
      <c r="N156" s="179"/>
      <c r="O156" s="189"/>
      <c r="P156" s="189"/>
      <c r="Q156" s="189"/>
    </row>
    <row r="157" spans="1:20" s="55" customFormat="1" ht="21" customHeight="1" x14ac:dyDescent="0.2">
      <c r="A157" s="205" t="s">
        <v>27</v>
      </c>
      <c r="B157" s="118"/>
      <c r="C157" s="118"/>
      <c r="D157" s="204">
        <f t="shared" si="12"/>
        <v>0</v>
      </c>
      <c r="E157" s="119"/>
      <c r="F157" s="102" t="str">
        <f t="shared" si="13"/>
        <v/>
      </c>
      <c r="G157" s="206"/>
      <c r="H157" s="206"/>
      <c r="I157" s="206"/>
      <c r="J157" s="206"/>
      <c r="K157" s="253"/>
      <c r="L157" s="179"/>
      <c r="M157" s="254"/>
      <c r="N157" s="179"/>
      <c r="O157" s="189"/>
      <c r="P157" s="189"/>
      <c r="Q157" s="189"/>
    </row>
    <row r="158" spans="1:20" s="55" customFormat="1" ht="21" customHeight="1" x14ac:dyDescent="0.2">
      <c r="A158" s="205" t="s">
        <v>26</v>
      </c>
      <c r="B158" s="118"/>
      <c r="C158" s="118"/>
      <c r="D158" s="204">
        <f t="shared" si="12"/>
        <v>0</v>
      </c>
      <c r="E158" s="119"/>
      <c r="F158" s="102" t="str">
        <f t="shared" si="13"/>
        <v/>
      </c>
      <c r="G158" s="206"/>
      <c r="H158" s="206"/>
      <c r="I158" s="206"/>
      <c r="J158" s="206"/>
      <c r="K158" s="253"/>
      <c r="L158" s="179"/>
      <c r="M158" s="254"/>
      <c r="N158" s="179"/>
      <c r="O158" s="189"/>
      <c r="P158" s="189"/>
      <c r="Q158" s="189"/>
    </row>
    <row r="159" spans="1:20" s="55" customFormat="1" ht="21" customHeight="1" x14ac:dyDescent="0.2">
      <c r="A159" s="205" t="s">
        <v>25</v>
      </c>
      <c r="B159" s="118"/>
      <c r="C159" s="118"/>
      <c r="D159" s="204">
        <f t="shared" si="12"/>
        <v>0</v>
      </c>
      <c r="E159" s="119"/>
      <c r="F159" s="102" t="str">
        <f t="shared" si="13"/>
        <v/>
      </c>
      <c r="G159" s="206"/>
      <c r="H159" s="206"/>
      <c r="I159" s="206"/>
      <c r="J159" s="206"/>
      <c r="K159" s="253"/>
      <c r="L159" s="179"/>
      <c r="M159" s="254"/>
      <c r="N159" s="179"/>
      <c r="O159" s="189"/>
      <c r="P159" s="189"/>
      <c r="Q159" s="189"/>
    </row>
    <row r="160" spans="1:20" s="55" customFormat="1" ht="21" customHeight="1" x14ac:dyDescent="0.2">
      <c r="A160" s="205" t="s">
        <v>24</v>
      </c>
      <c r="B160" s="118"/>
      <c r="C160" s="118"/>
      <c r="D160" s="204">
        <f t="shared" si="12"/>
        <v>0</v>
      </c>
      <c r="E160" s="119"/>
      <c r="F160" s="102" t="str">
        <f t="shared" si="13"/>
        <v/>
      </c>
      <c r="G160" s="206"/>
      <c r="H160" s="206"/>
      <c r="I160" s="206"/>
      <c r="J160" s="206"/>
      <c r="K160" s="253"/>
      <c r="L160" s="179"/>
      <c r="M160" s="254"/>
      <c r="N160" s="179"/>
      <c r="O160" s="189"/>
      <c r="P160" s="189"/>
      <c r="Q160" s="189"/>
    </row>
    <row r="161" spans="1:24" ht="21" customHeight="1" x14ac:dyDescent="0.2">
      <c r="A161" s="205" t="s">
        <v>23</v>
      </c>
      <c r="B161" s="118"/>
      <c r="C161" s="118"/>
      <c r="D161" s="204">
        <f t="shared" si="12"/>
        <v>0</v>
      </c>
      <c r="E161" s="119"/>
      <c r="F161" s="102" t="str">
        <f t="shared" si="13"/>
        <v/>
      </c>
      <c r="G161" s="206"/>
      <c r="H161" s="206"/>
      <c r="I161" s="206"/>
      <c r="J161" s="206"/>
      <c r="K161" s="253"/>
      <c r="L161" s="179"/>
      <c r="M161" s="254"/>
      <c r="N161" s="179"/>
      <c r="O161" s="189"/>
      <c r="P161" s="189"/>
      <c r="Q161" s="189"/>
    </row>
    <row r="162" spans="1:24" ht="21" customHeight="1" x14ac:dyDescent="0.2">
      <c r="A162" s="205" t="s">
        <v>22</v>
      </c>
      <c r="B162" s="118"/>
      <c r="C162" s="118"/>
      <c r="D162" s="204">
        <f t="shared" si="12"/>
        <v>0</v>
      </c>
      <c r="E162" s="119"/>
      <c r="F162" s="102" t="str">
        <f t="shared" si="13"/>
        <v/>
      </c>
      <c r="G162" s="206"/>
      <c r="H162" s="206"/>
      <c r="I162" s="206"/>
      <c r="J162" s="206"/>
      <c r="K162" s="253"/>
      <c r="L162" s="179"/>
      <c r="M162" s="254"/>
      <c r="N162" s="179"/>
      <c r="O162" s="189"/>
      <c r="P162" s="189"/>
      <c r="Q162" s="189"/>
    </row>
    <row r="163" spans="1:24" ht="21" customHeight="1" x14ac:dyDescent="0.2">
      <c r="A163" s="205" t="s">
        <v>21</v>
      </c>
      <c r="B163" s="118"/>
      <c r="C163" s="118"/>
      <c r="D163" s="204">
        <f t="shared" si="12"/>
        <v>0</v>
      </c>
      <c r="E163" s="119"/>
      <c r="F163" s="103" t="str">
        <f t="shared" si="13"/>
        <v/>
      </c>
      <c r="G163" s="203"/>
      <c r="H163" s="203"/>
      <c r="I163" s="203"/>
      <c r="J163" s="203"/>
      <c r="K163" s="253"/>
      <c r="L163" s="179"/>
      <c r="M163" s="254"/>
      <c r="N163" s="179"/>
      <c r="O163" s="189"/>
      <c r="P163" s="189"/>
      <c r="Q163" s="189"/>
      <c r="R163" s="67"/>
      <c r="S163" s="1"/>
      <c r="T163" s="1"/>
      <c r="U163" s="1"/>
      <c r="V163" s="1"/>
      <c r="W163" s="1"/>
      <c r="X163" s="1"/>
    </row>
    <row r="164" spans="1:24" s="55" customFormat="1" ht="20.25" customHeight="1" x14ac:dyDescent="0.2">
      <c r="A164" s="202" t="s">
        <v>53</v>
      </c>
      <c r="B164" s="200">
        <f>SUM(B152:B163)</f>
        <v>0</v>
      </c>
      <c r="C164" s="200">
        <f>SUM(C152:C163)</f>
        <v>0</v>
      </c>
      <c r="D164" s="200">
        <f>SUM(D152:D163)</f>
        <v>0</v>
      </c>
      <c r="E164" s="201">
        <f>SUM(E152:E163)</f>
        <v>0</v>
      </c>
      <c r="F164" s="201">
        <f>SUM(F152:F163)</f>
        <v>0</v>
      </c>
      <c r="G164" s="30" t="e">
        <f>IF(J164*E164&gt;D164,D164,J164*E164)</f>
        <v>#VALUE!</v>
      </c>
      <c r="H164" s="30"/>
      <c r="I164" s="200" t="e">
        <f>D164-G164</f>
        <v>#VALUE!</v>
      </c>
      <c r="J164" s="200" t="str">
        <f>IF(D164&gt;0,IF(D164&gt;COUNT(B152:B163)/12*100000*B148,COUNT(B152:B163)/12*100000*B148/F164,D164/F164),"")</f>
        <v/>
      </c>
      <c r="K164" s="199"/>
      <c r="L164" s="58"/>
      <c r="M164" s="58"/>
      <c r="N164" s="58"/>
      <c r="O164" s="198">
        <f>SUM(O152:O163)</f>
        <v>0</v>
      </c>
      <c r="P164" s="198">
        <f>SUM(P152:P163)</f>
        <v>0</v>
      </c>
      <c r="Q164" s="197"/>
      <c r="S164" s="65"/>
    </row>
    <row r="166" spans="1:24" ht="16.5" customHeight="1" x14ac:dyDescent="0.2">
      <c r="A166" s="61" t="s">
        <v>107</v>
      </c>
      <c r="B166" s="62"/>
      <c r="C166" s="62"/>
      <c r="D166" s="62"/>
      <c r="E166" s="62"/>
      <c r="F166" s="62"/>
      <c r="G166" s="62"/>
      <c r="H166" s="62"/>
      <c r="I166" s="62"/>
      <c r="J166" s="62"/>
      <c r="K166" s="62"/>
    </row>
    <row r="167" spans="1:24" x14ac:dyDescent="0.2">
      <c r="A167" s="196" t="s">
        <v>18</v>
      </c>
      <c r="B167" s="196" t="str">
        <f>B$3</f>
        <v>Nom du chef de file FR / partenaire FR concerné</v>
      </c>
      <c r="C167" s="196" t="str">
        <f>"DDP"&amp;B$6&amp;"_PERSO_"&amp;B146</f>
        <v>DDP1_PERSO_</v>
      </c>
      <c r="D167" s="194">
        <f>J$9</f>
        <v>0</v>
      </c>
      <c r="E167" s="195">
        <f>T147</f>
        <v>30</v>
      </c>
      <c r="F167" s="194">
        <f>J$9</f>
        <v>0</v>
      </c>
      <c r="G167" s="193" t="s">
        <v>89</v>
      </c>
      <c r="H167" s="193"/>
      <c r="I167" s="192">
        <f>D164</f>
        <v>0</v>
      </c>
      <c r="J167" s="192" t="e">
        <f>I164</f>
        <v>#VALUE!</v>
      </c>
      <c r="L167" s="53"/>
      <c r="M167" s="1"/>
      <c r="N167" s="1"/>
      <c r="O167" s="67"/>
      <c r="P167" s="67"/>
      <c r="Q167" s="67"/>
      <c r="R167" s="1"/>
      <c r="S167" s="191"/>
      <c r="T167" s="191" t="e">
        <f>G164</f>
        <v>#VALUE!</v>
      </c>
      <c r="U167" s="1"/>
      <c r="V167" s="1"/>
      <c r="W167" s="1"/>
    </row>
    <row r="168" spans="1:24" s="1" customFormat="1" x14ac:dyDescent="0.2">
      <c r="C168" s="2"/>
      <c r="D168" s="4"/>
      <c r="E168" s="4"/>
      <c r="I168" s="3"/>
      <c r="J168" s="3"/>
      <c r="M168" s="54"/>
      <c r="T168" s="3"/>
    </row>
    <row r="169" spans="1:24" s="55" customFormat="1" ht="40.5" customHeight="1" x14ac:dyDescent="0.2">
      <c r="A169" s="215" t="s">
        <v>76</v>
      </c>
      <c r="B169" s="260"/>
      <c r="C169" s="256"/>
      <c r="D169" s="257"/>
      <c r="E169" s="258" t="s">
        <v>77</v>
      </c>
      <c r="F169" s="259"/>
      <c r="G169" s="260"/>
      <c r="H169" s="256"/>
      <c r="I169" s="256"/>
      <c r="J169" s="257"/>
      <c r="K169" s="214"/>
      <c r="L169" s="54"/>
      <c r="M169" s="54"/>
      <c r="N169" s="54"/>
      <c r="O169" s="54"/>
      <c r="P169" s="54"/>
      <c r="Q169" s="54"/>
    </row>
    <row r="170" spans="1:24" s="55" customFormat="1" ht="40.5" customHeight="1" x14ac:dyDescent="0.2">
      <c r="A170" s="215" t="s">
        <v>92</v>
      </c>
      <c r="B170" s="188"/>
      <c r="C170" s="186"/>
      <c r="D170" s="187"/>
      <c r="E170" s="219" t="s">
        <v>78</v>
      </c>
      <c r="F170" s="218" t="s">
        <v>90</v>
      </c>
      <c r="G170" s="116"/>
      <c r="H170" s="78"/>
      <c r="I170" s="217" t="s">
        <v>91</v>
      </c>
      <c r="J170" s="117"/>
      <c r="K170" s="216"/>
      <c r="L170" s="54"/>
      <c r="M170" s="54"/>
      <c r="N170" s="54"/>
      <c r="O170" s="54"/>
      <c r="P170" s="54"/>
      <c r="Q170" s="54"/>
      <c r="S170" s="1">
        <f>MONTH(G170)</f>
        <v>1</v>
      </c>
      <c r="T170" s="67">
        <f>IF(S170=2,G170+27,IF(OR(S170=1,S170=3,S170=5,S170=7,S170=8,S170=10,S170=12),G170+30,G170+29))</f>
        <v>30</v>
      </c>
    </row>
    <row r="171" spans="1:24" s="55" customFormat="1" ht="40.5" customHeight="1" x14ac:dyDescent="0.2">
      <c r="A171" s="215" t="s">
        <v>85</v>
      </c>
      <c r="B171" s="255"/>
      <c r="C171" s="256"/>
      <c r="D171" s="257"/>
      <c r="E171" s="258" t="s">
        <v>86</v>
      </c>
      <c r="F171" s="259"/>
      <c r="G171" s="260"/>
      <c r="H171" s="256"/>
      <c r="I171" s="256"/>
      <c r="J171" s="257"/>
      <c r="K171" s="214"/>
      <c r="L171" s="54"/>
      <c r="M171" s="54"/>
      <c r="N171" s="54"/>
      <c r="O171" s="54"/>
      <c r="P171" s="54"/>
      <c r="Q171" s="54"/>
    </row>
    <row r="172" spans="1:24" s="55" customFormat="1" ht="20.25" customHeight="1" x14ac:dyDescent="0.2">
      <c r="A172" s="213"/>
      <c r="B172" s="213"/>
      <c r="C172" s="213"/>
      <c r="D172" s="59"/>
      <c r="E172" s="212"/>
      <c r="F172" s="212"/>
      <c r="G172" s="212"/>
      <c r="H172" s="212"/>
      <c r="I172" s="212"/>
      <c r="J172" s="212"/>
      <c r="K172" s="212"/>
      <c r="L172" s="54"/>
      <c r="M172" s="54"/>
      <c r="N172" s="54"/>
      <c r="O172" s="54"/>
      <c r="P172" s="54"/>
      <c r="Q172" s="54"/>
    </row>
    <row r="173" spans="1:24" s="55" customFormat="1" ht="39.75" customHeight="1" x14ac:dyDescent="0.2">
      <c r="A173" s="211"/>
      <c r="B173" s="261" t="s">
        <v>55</v>
      </c>
      <c r="C173" s="262"/>
      <c r="D173" s="263"/>
      <c r="E173" s="261" t="s">
        <v>56</v>
      </c>
      <c r="F173" s="263"/>
      <c r="G173" s="261" t="s">
        <v>61</v>
      </c>
      <c r="H173" s="262"/>
      <c r="I173" s="262"/>
      <c r="J173" s="262"/>
      <c r="K173" s="208"/>
      <c r="L173" s="252" t="s">
        <v>84</v>
      </c>
      <c r="M173" s="252"/>
      <c r="N173" s="252"/>
      <c r="O173" s="252"/>
      <c r="P173" s="252"/>
      <c r="Q173" s="252"/>
    </row>
    <row r="174" spans="1:24" s="57" customFormat="1" ht="38.25" x14ac:dyDescent="0.2">
      <c r="A174" s="210" t="s">
        <v>104</v>
      </c>
      <c r="B174" s="210" t="s">
        <v>103</v>
      </c>
      <c r="C174" s="210" t="s">
        <v>105</v>
      </c>
      <c r="D174" s="210" t="s">
        <v>130</v>
      </c>
      <c r="E174" s="210" t="s">
        <v>101</v>
      </c>
      <c r="F174" s="209" t="s">
        <v>102</v>
      </c>
      <c r="G174" s="209" t="s">
        <v>52</v>
      </c>
      <c r="H174" s="209"/>
      <c r="I174" s="209" t="s">
        <v>88</v>
      </c>
      <c r="J174" s="209" t="s">
        <v>97</v>
      </c>
      <c r="K174" s="208"/>
      <c r="L174" s="207" t="s">
        <v>57</v>
      </c>
      <c r="M174" s="207" t="s">
        <v>58</v>
      </c>
      <c r="N174" s="207" t="s">
        <v>59</v>
      </c>
      <c r="O174" s="207" t="s">
        <v>34</v>
      </c>
      <c r="P174" s="207" t="s">
        <v>54</v>
      </c>
      <c r="Q174" s="207" t="s">
        <v>14</v>
      </c>
    </row>
    <row r="175" spans="1:24" s="55" customFormat="1" ht="21" customHeight="1" x14ac:dyDescent="0.2">
      <c r="A175" s="205" t="s">
        <v>32</v>
      </c>
      <c r="B175" s="118"/>
      <c r="C175" s="118"/>
      <c r="D175" s="204">
        <f t="shared" ref="D175:D186" si="14">B175+C175</f>
        <v>0</v>
      </c>
      <c r="E175" s="119"/>
      <c r="F175" s="101" t="str">
        <f t="shared" ref="F175:F186" si="15">IF($G$171="","",IF(D175=0,"",$G$171/12*$B$171))</f>
        <v/>
      </c>
      <c r="G175" s="206"/>
      <c r="H175" s="206"/>
      <c r="I175" s="206"/>
      <c r="J175" s="206"/>
      <c r="K175" s="253"/>
      <c r="L175" s="179"/>
      <c r="M175" s="254"/>
      <c r="N175" s="179"/>
      <c r="O175" s="189"/>
      <c r="P175" s="189"/>
      <c r="Q175" s="189"/>
    </row>
    <row r="176" spans="1:24" s="55" customFormat="1" ht="21" customHeight="1" x14ac:dyDescent="0.2">
      <c r="A176" s="205" t="s">
        <v>31</v>
      </c>
      <c r="B176" s="118"/>
      <c r="C176" s="118"/>
      <c r="D176" s="204">
        <f t="shared" si="14"/>
        <v>0</v>
      </c>
      <c r="E176" s="119"/>
      <c r="F176" s="102" t="str">
        <f t="shared" si="15"/>
        <v/>
      </c>
      <c r="G176" s="206"/>
      <c r="H176" s="206"/>
      <c r="I176" s="206"/>
      <c r="J176" s="206"/>
      <c r="K176" s="253"/>
      <c r="L176" s="179"/>
      <c r="M176" s="254"/>
      <c r="N176" s="179"/>
      <c r="O176" s="189"/>
      <c r="P176" s="189"/>
      <c r="Q176" s="189"/>
    </row>
    <row r="177" spans="1:24" s="55" customFormat="1" ht="21" customHeight="1" x14ac:dyDescent="0.2">
      <c r="A177" s="205" t="s">
        <v>30</v>
      </c>
      <c r="B177" s="118"/>
      <c r="C177" s="118"/>
      <c r="D177" s="204">
        <f t="shared" si="14"/>
        <v>0</v>
      </c>
      <c r="E177" s="119"/>
      <c r="F177" s="102" t="str">
        <f t="shared" si="15"/>
        <v/>
      </c>
      <c r="G177" s="206"/>
      <c r="H177" s="206"/>
      <c r="I177" s="206"/>
      <c r="J177" s="206"/>
      <c r="K177" s="253"/>
      <c r="L177" s="179"/>
      <c r="M177" s="254"/>
      <c r="N177" s="179"/>
      <c r="O177" s="189"/>
      <c r="P177" s="189"/>
      <c r="Q177" s="189"/>
    </row>
    <row r="178" spans="1:24" s="55" customFormat="1" ht="21" customHeight="1" x14ac:dyDescent="0.2">
      <c r="A178" s="205" t="s">
        <v>29</v>
      </c>
      <c r="B178" s="118"/>
      <c r="C178" s="118"/>
      <c r="D178" s="204">
        <f t="shared" si="14"/>
        <v>0</v>
      </c>
      <c r="E178" s="119"/>
      <c r="F178" s="102" t="str">
        <f t="shared" si="15"/>
        <v/>
      </c>
      <c r="G178" s="206"/>
      <c r="H178" s="206"/>
      <c r="I178" s="206"/>
      <c r="J178" s="206"/>
      <c r="K178" s="253"/>
      <c r="L178" s="179"/>
      <c r="M178" s="254"/>
      <c r="N178" s="179"/>
      <c r="O178" s="189"/>
      <c r="P178" s="189"/>
      <c r="Q178" s="189"/>
    </row>
    <row r="179" spans="1:24" s="55" customFormat="1" ht="21" customHeight="1" x14ac:dyDescent="0.2">
      <c r="A179" s="205" t="s">
        <v>28</v>
      </c>
      <c r="B179" s="118"/>
      <c r="C179" s="118"/>
      <c r="D179" s="204">
        <f t="shared" si="14"/>
        <v>0</v>
      </c>
      <c r="E179" s="119"/>
      <c r="F179" s="102" t="str">
        <f t="shared" si="15"/>
        <v/>
      </c>
      <c r="G179" s="206"/>
      <c r="H179" s="206"/>
      <c r="I179" s="206"/>
      <c r="J179" s="206"/>
      <c r="K179" s="253"/>
      <c r="L179" s="179"/>
      <c r="M179" s="254"/>
      <c r="N179" s="179"/>
      <c r="O179" s="189"/>
      <c r="P179" s="189"/>
      <c r="Q179" s="189"/>
    </row>
    <row r="180" spans="1:24" s="55" customFormat="1" ht="21" customHeight="1" x14ac:dyDescent="0.2">
      <c r="A180" s="205" t="s">
        <v>27</v>
      </c>
      <c r="B180" s="118"/>
      <c r="C180" s="118"/>
      <c r="D180" s="204">
        <f t="shared" si="14"/>
        <v>0</v>
      </c>
      <c r="E180" s="119"/>
      <c r="F180" s="102" t="str">
        <f t="shared" si="15"/>
        <v/>
      </c>
      <c r="G180" s="206"/>
      <c r="H180" s="206"/>
      <c r="I180" s="206"/>
      <c r="J180" s="206"/>
      <c r="K180" s="253"/>
      <c r="L180" s="179"/>
      <c r="M180" s="254"/>
      <c r="N180" s="179"/>
      <c r="O180" s="189"/>
      <c r="P180" s="189"/>
      <c r="Q180" s="189"/>
    </row>
    <row r="181" spans="1:24" s="55" customFormat="1" ht="21" customHeight="1" x14ac:dyDescent="0.2">
      <c r="A181" s="205" t="s">
        <v>26</v>
      </c>
      <c r="B181" s="118"/>
      <c r="C181" s="118"/>
      <c r="D181" s="204">
        <f t="shared" si="14"/>
        <v>0</v>
      </c>
      <c r="E181" s="119"/>
      <c r="F181" s="102" t="str">
        <f t="shared" si="15"/>
        <v/>
      </c>
      <c r="G181" s="206"/>
      <c r="H181" s="206"/>
      <c r="I181" s="206"/>
      <c r="J181" s="206"/>
      <c r="K181" s="253"/>
      <c r="L181" s="179"/>
      <c r="M181" s="254"/>
      <c r="N181" s="179"/>
      <c r="O181" s="189"/>
      <c r="P181" s="189"/>
      <c r="Q181" s="189"/>
    </row>
    <row r="182" spans="1:24" s="55" customFormat="1" ht="21" customHeight="1" x14ac:dyDescent="0.2">
      <c r="A182" s="205" t="s">
        <v>25</v>
      </c>
      <c r="B182" s="118"/>
      <c r="C182" s="118"/>
      <c r="D182" s="204">
        <f t="shared" si="14"/>
        <v>0</v>
      </c>
      <c r="E182" s="119"/>
      <c r="F182" s="102" t="str">
        <f t="shared" si="15"/>
        <v/>
      </c>
      <c r="G182" s="206"/>
      <c r="H182" s="206"/>
      <c r="I182" s="206"/>
      <c r="J182" s="206"/>
      <c r="K182" s="253"/>
      <c r="L182" s="179"/>
      <c r="M182" s="254"/>
      <c r="N182" s="179"/>
      <c r="O182" s="189"/>
      <c r="P182" s="189"/>
      <c r="Q182" s="189"/>
    </row>
    <row r="183" spans="1:24" s="55" customFormat="1" ht="21" customHeight="1" x14ac:dyDescent="0.2">
      <c r="A183" s="205" t="s">
        <v>24</v>
      </c>
      <c r="B183" s="118"/>
      <c r="C183" s="118"/>
      <c r="D183" s="204">
        <f t="shared" si="14"/>
        <v>0</v>
      </c>
      <c r="E183" s="119"/>
      <c r="F183" s="102" t="str">
        <f t="shared" si="15"/>
        <v/>
      </c>
      <c r="G183" s="206"/>
      <c r="H183" s="206"/>
      <c r="I183" s="206"/>
      <c r="J183" s="206"/>
      <c r="K183" s="253"/>
      <c r="L183" s="179"/>
      <c r="M183" s="254"/>
      <c r="N183" s="179"/>
      <c r="O183" s="189"/>
      <c r="P183" s="189"/>
      <c r="Q183" s="189"/>
    </row>
    <row r="184" spans="1:24" ht="21" customHeight="1" x14ac:dyDescent="0.2">
      <c r="A184" s="205" t="s">
        <v>23</v>
      </c>
      <c r="B184" s="118"/>
      <c r="C184" s="118"/>
      <c r="D184" s="204">
        <f t="shared" si="14"/>
        <v>0</v>
      </c>
      <c r="E184" s="119"/>
      <c r="F184" s="102" t="str">
        <f t="shared" si="15"/>
        <v/>
      </c>
      <c r="G184" s="206"/>
      <c r="H184" s="206"/>
      <c r="I184" s="206"/>
      <c r="J184" s="206"/>
      <c r="K184" s="253"/>
      <c r="L184" s="179"/>
      <c r="M184" s="254"/>
      <c r="N184" s="179"/>
      <c r="O184" s="189"/>
      <c r="P184" s="189"/>
      <c r="Q184" s="189"/>
    </row>
    <row r="185" spans="1:24" ht="21" customHeight="1" x14ac:dyDescent="0.2">
      <c r="A185" s="205" t="s">
        <v>22</v>
      </c>
      <c r="B185" s="118"/>
      <c r="C185" s="118"/>
      <c r="D185" s="204">
        <f t="shared" si="14"/>
        <v>0</v>
      </c>
      <c r="E185" s="119"/>
      <c r="F185" s="102" t="str">
        <f t="shared" si="15"/>
        <v/>
      </c>
      <c r="G185" s="206"/>
      <c r="H185" s="206"/>
      <c r="I185" s="206"/>
      <c r="J185" s="206"/>
      <c r="K185" s="253"/>
      <c r="L185" s="179"/>
      <c r="M185" s="254"/>
      <c r="N185" s="179"/>
      <c r="O185" s="189"/>
      <c r="P185" s="189"/>
      <c r="Q185" s="189"/>
    </row>
    <row r="186" spans="1:24" ht="21" customHeight="1" x14ac:dyDescent="0.2">
      <c r="A186" s="205" t="s">
        <v>21</v>
      </c>
      <c r="B186" s="118"/>
      <c r="C186" s="118"/>
      <c r="D186" s="204">
        <f t="shared" si="14"/>
        <v>0</v>
      </c>
      <c r="E186" s="119"/>
      <c r="F186" s="103" t="str">
        <f t="shared" si="15"/>
        <v/>
      </c>
      <c r="G186" s="203"/>
      <c r="H186" s="203"/>
      <c r="I186" s="203"/>
      <c r="J186" s="203"/>
      <c r="K186" s="253"/>
      <c r="L186" s="179"/>
      <c r="M186" s="254"/>
      <c r="N186" s="179"/>
      <c r="O186" s="189"/>
      <c r="P186" s="189"/>
      <c r="Q186" s="189"/>
      <c r="R186" s="67"/>
      <c r="S186" s="1"/>
      <c r="T186" s="1"/>
      <c r="U186" s="1"/>
      <c r="V186" s="1"/>
      <c r="W186" s="1"/>
      <c r="X186" s="1"/>
    </row>
    <row r="187" spans="1:24" s="55" customFormat="1" ht="20.25" customHeight="1" x14ac:dyDescent="0.2">
      <c r="A187" s="202" t="s">
        <v>53</v>
      </c>
      <c r="B187" s="200">
        <f>SUM(B175:B186)</f>
        <v>0</v>
      </c>
      <c r="C187" s="200">
        <f>SUM(C175:C186)</f>
        <v>0</v>
      </c>
      <c r="D187" s="200">
        <f>SUM(D175:D186)</f>
        <v>0</v>
      </c>
      <c r="E187" s="201">
        <f>SUM(E175:E186)</f>
        <v>0</v>
      </c>
      <c r="F187" s="201">
        <f>SUM(F175:F186)</f>
        <v>0</v>
      </c>
      <c r="G187" s="30" t="e">
        <f>IF(J187*E187&gt;D187,D187,J187*E187)</f>
        <v>#VALUE!</v>
      </c>
      <c r="H187" s="30"/>
      <c r="I187" s="200" t="e">
        <f>D187-G187</f>
        <v>#VALUE!</v>
      </c>
      <c r="J187" s="200" t="str">
        <f>IF(D187&gt;0,IF(D187&gt;COUNT(B175:B186)/12*100000*B171,COUNT(B175:B186)/12*100000*B171/F187,D187/F187),"")</f>
        <v/>
      </c>
      <c r="K187" s="199"/>
      <c r="L187" s="58"/>
      <c r="M187" s="58"/>
      <c r="N187" s="58"/>
      <c r="O187" s="198">
        <f>SUM(O175:O186)</f>
        <v>0</v>
      </c>
      <c r="P187" s="198">
        <f>SUM(P175:P186)</f>
        <v>0</v>
      </c>
      <c r="Q187" s="197"/>
      <c r="S187" s="65"/>
    </row>
    <row r="189" spans="1:24" ht="16.5" customHeight="1" x14ac:dyDescent="0.2">
      <c r="A189" s="61" t="s">
        <v>107</v>
      </c>
      <c r="B189" s="62"/>
      <c r="C189" s="62"/>
      <c r="D189" s="62"/>
      <c r="E189" s="62"/>
      <c r="F189" s="62"/>
      <c r="G189" s="62"/>
      <c r="H189" s="62"/>
      <c r="I189" s="62"/>
      <c r="J189" s="62"/>
      <c r="K189" s="62"/>
    </row>
    <row r="190" spans="1:24" x14ac:dyDescent="0.2">
      <c r="A190" s="196" t="s">
        <v>18</v>
      </c>
      <c r="B190" s="196" t="str">
        <f>B$3</f>
        <v>Nom du chef de file FR / partenaire FR concerné</v>
      </c>
      <c r="C190" s="196" t="str">
        <f>"DDP"&amp;B$6&amp;"_PERSO_"&amp;B169</f>
        <v>DDP1_PERSO_</v>
      </c>
      <c r="D190" s="194">
        <f>J$9</f>
        <v>0</v>
      </c>
      <c r="E190" s="195">
        <f>T170</f>
        <v>30</v>
      </c>
      <c r="F190" s="194">
        <f>J$9</f>
        <v>0</v>
      </c>
      <c r="G190" s="193" t="s">
        <v>89</v>
      </c>
      <c r="H190" s="193"/>
      <c r="I190" s="192">
        <f>D187</f>
        <v>0</v>
      </c>
      <c r="J190" s="192" t="e">
        <f>I187</f>
        <v>#VALUE!</v>
      </c>
      <c r="L190" s="53"/>
      <c r="M190" s="1"/>
      <c r="N190" s="1"/>
      <c r="O190" s="67"/>
      <c r="P190" s="67"/>
      <c r="Q190" s="67"/>
      <c r="R190" s="1"/>
      <c r="S190" s="191"/>
      <c r="T190" s="191" t="e">
        <f>G187</f>
        <v>#VALUE!</v>
      </c>
      <c r="U190" s="1"/>
      <c r="V190" s="1"/>
      <c r="W190" s="1"/>
    </row>
    <row r="191" spans="1:24" s="1" customFormat="1" x14ac:dyDescent="0.2">
      <c r="C191" s="2"/>
      <c r="D191" s="4"/>
      <c r="E191" s="4"/>
      <c r="I191" s="3"/>
      <c r="J191" s="3"/>
      <c r="M191" s="54"/>
      <c r="T191" s="3"/>
    </row>
    <row r="192" spans="1:24" s="55" customFormat="1" ht="40.5" customHeight="1" x14ac:dyDescent="0.2">
      <c r="A192" s="215" t="s">
        <v>76</v>
      </c>
      <c r="B192" s="260"/>
      <c r="C192" s="256"/>
      <c r="D192" s="257"/>
      <c r="E192" s="258" t="s">
        <v>77</v>
      </c>
      <c r="F192" s="259"/>
      <c r="G192" s="260"/>
      <c r="H192" s="256"/>
      <c r="I192" s="256"/>
      <c r="J192" s="257"/>
      <c r="K192" s="214"/>
      <c r="L192" s="54"/>
      <c r="M192" s="54"/>
      <c r="N192" s="54"/>
      <c r="O192" s="54"/>
      <c r="P192" s="54"/>
      <c r="Q192" s="54"/>
    </row>
    <row r="193" spans="1:20" s="55" customFormat="1" ht="40.5" customHeight="1" x14ac:dyDescent="0.2">
      <c r="A193" s="215" t="s">
        <v>92</v>
      </c>
      <c r="B193" s="188"/>
      <c r="C193" s="186"/>
      <c r="D193" s="187"/>
      <c r="E193" s="219" t="s">
        <v>78</v>
      </c>
      <c r="F193" s="218" t="s">
        <v>90</v>
      </c>
      <c r="G193" s="116"/>
      <c r="H193" s="78"/>
      <c r="I193" s="217" t="s">
        <v>91</v>
      </c>
      <c r="J193" s="117"/>
      <c r="K193" s="216"/>
      <c r="L193" s="54"/>
      <c r="M193" s="54"/>
      <c r="N193" s="54"/>
      <c r="O193" s="54"/>
      <c r="P193" s="54"/>
      <c r="Q193" s="54"/>
      <c r="S193" s="1">
        <f>MONTH(G193)</f>
        <v>1</v>
      </c>
      <c r="T193" s="67">
        <f>IF(S193=2,G193+27,IF(OR(S193=1,S193=3,S193=5,S193=7,S193=8,S193=10,S193=12),G193+30,G193+29))</f>
        <v>30</v>
      </c>
    </row>
    <row r="194" spans="1:20" s="55" customFormat="1" ht="40.5" customHeight="1" x14ac:dyDescent="0.2">
      <c r="A194" s="215" t="s">
        <v>85</v>
      </c>
      <c r="B194" s="255"/>
      <c r="C194" s="256"/>
      <c r="D194" s="257"/>
      <c r="E194" s="258" t="s">
        <v>86</v>
      </c>
      <c r="F194" s="259"/>
      <c r="G194" s="260"/>
      <c r="H194" s="256"/>
      <c r="I194" s="256"/>
      <c r="J194" s="257"/>
      <c r="K194" s="214"/>
      <c r="L194" s="54"/>
      <c r="M194" s="54"/>
      <c r="N194" s="54"/>
      <c r="O194" s="54"/>
      <c r="P194" s="54"/>
      <c r="Q194" s="54"/>
    </row>
    <row r="195" spans="1:20" s="55" customFormat="1" ht="20.25" customHeight="1" x14ac:dyDescent="0.2">
      <c r="A195" s="213"/>
      <c r="B195" s="213"/>
      <c r="C195" s="213"/>
      <c r="D195" s="59"/>
      <c r="E195" s="212"/>
      <c r="F195" s="212"/>
      <c r="G195" s="212"/>
      <c r="H195" s="212"/>
      <c r="I195" s="212"/>
      <c r="J195" s="212"/>
      <c r="K195" s="212"/>
      <c r="L195" s="54"/>
      <c r="M195" s="54"/>
      <c r="N195" s="54"/>
      <c r="O195" s="54"/>
      <c r="P195" s="54"/>
      <c r="Q195" s="54"/>
    </row>
    <row r="196" spans="1:20" s="55" customFormat="1" ht="39.75" customHeight="1" x14ac:dyDescent="0.2">
      <c r="A196" s="211"/>
      <c r="B196" s="261" t="s">
        <v>55</v>
      </c>
      <c r="C196" s="262"/>
      <c r="D196" s="263"/>
      <c r="E196" s="261" t="s">
        <v>56</v>
      </c>
      <c r="F196" s="263"/>
      <c r="G196" s="261" t="s">
        <v>61</v>
      </c>
      <c r="H196" s="262"/>
      <c r="I196" s="262"/>
      <c r="J196" s="262"/>
      <c r="K196" s="208"/>
      <c r="L196" s="252" t="s">
        <v>84</v>
      </c>
      <c r="M196" s="252"/>
      <c r="N196" s="252"/>
      <c r="O196" s="252"/>
      <c r="P196" s="252"/>
      <c r="Q196" s="252"/>
    </row>
    <row r="197" spans="1:20" s="57" customFormat="1" ht="38.25" x14ac:dyDescent="0.2">
      <c r="A197" s="210" t="s">
        <v>104</v>
      </c>
      <c r="B197" s="210" t="s">
        <v>103</v>
      </c>
      <c r="C197" s="210" t="s">
        <v>105</v>
      </c>
      <c r="D197" s="210" t="s">
        <v>130</v>
      </c>
      <c r="E197" s="210" t="s">
        <v>101</v>
      </c>
      <c r="F197" s="209" t="s">
        <v>102</v>
      </c>
      <c r="G197" s="209" t="s">
        <v>52</v>
      </c>
      <c r="H197" s="209"/>
      <c r="I197" s="209" t="s">
        <v>88</v>
      </c>
      <c r="J197" s="209" t="s">
        <v>97</v>
      </c>
      <c r="K197" s="208"/>
      <c r="L197" s="207" t="s">
        <v>57</v>
      </c>
      <c r="M197" s="207" t="s">
        <v>58</v>
      </c>
      <c r="N197" s="207" t="s">
        <v>59</v>
      </c>
      <c r="O197" s="207" t="s">
        <v>34</v>
      </c>
      <c r="P197" s="207" t="s">
        <v>54</v>
      </c>
      <c r="Q197" s="207" t="s">
        <v>14</v>
      </c>
    </row>
    <row r="198" spans="1:20" s="55" customFormat="1" ht="21" customHeight="1" x14ac:dyDescent="0.2">
      <c r="A198" s="205" t="s">
        <v>32</v>
      </c>
      <c r="B198" s="118"/>
      <c r="C198" s="118"/>
      <c r="D198" s="204">
        <f t="shared" ref="D198:D209" si="16">B198+C198</f>
        <v>0</v>
      </c>
      <c r="E198" s="119"/>
      <c r="F198" s="101" t="str">
        <f t="shared" ref="F198:F209" si="17">IF($G$194="","",IF(D198=0,"",$G$194/12*$B$194))</f>
        <v/>
      </c>
      <c r="G198" s="206"/>
      <c r="H198" s="206"/>
      <c r="I198" s="206"/>
      <c r="J198" s="206"/>
      <c r="K198" s="253"/>
      <c r="L198" s="179"/>
      <c r="M198" s="254"/>
      <c r="N198" s="179"/>
      <c r="O198" s="189"/>
      <c r="P198" s="189"/>
      <c r="Q198" s="189"/>
    </row>
    <row r="199" spans="1:20" s="55" customFormat="1" ht="21" customHeight="1" x14ac:dyDescent="0.2">
      <c r="A199" s="205" t="s">
        <v>31</v>
      </c>
      <c r="B199" s="118"/>
      <c r="C199" s="118"/>
      <c r="D199" s="204">
        <f t="shared" si="16"/>
        <v>0</v>
      </c>
      <c r="E199" s="119"/>
      <c r="F199" s="102" t="str">
        <f t="shared" si="17"/>
        <v/>
      </c>
      <c r="G199" s="206"/>
      <c r="H199" s="206"/>
      <c r="I199" s="206"/>
      <c r="J199" s="206"/>
      <c r="K199" s="253"/>
      <c r="L199" s="179"/>
      <c r="M199" s="254"/>
      <c r="N199" s="179"/>
      <c r="O199" s="189"/>
      <c r="P199" s="189"/>
      <c r="Q199" s="189"/>
    </row>
    <row r="200" spans="1:20" s="55" customFormat="1" ht="21" customHeight="1" x14ac:dyDescent="0.2">
      <c r="A200" s="205" t="s">
        <v>30</v>
      </c>
      <c r="B200" s="118"/>
      <c r="C200" s="118"/>
      <c r="D200" s="204">
        <f t="shared" si="16"/>
        <v>0</v>
      </c>
      <c r="E200" s="119"/>
      <c r="F200" s="102" t="str">
        <f t="shared" si="17"/>
        <v/>
      </c>
      <c r="G200" s="206"/>
      <c r="H200" s="206"/>
      <c r="I200" s="206"/>
      <c r="J200" s="206"/>
      <c r="K200" s="253"/>
      <c r="L200" s="179"/>
      <c r="M200" s="254"/>
      <c r="N200" s="179"/>
      <c r="O200" s="189"/>
      <c r="P200" s="189"/>
      <c r="Q200" s="189"/>
    </row>
    <row r="201" spans="1:20" s="55" customFormat="1" ht="21" customHeight="1" x14ac:dyDescent="0.2">
      <c r="A201" s="205" t="s">
        <v>29</v>
      </c>
      <c r="B201" s="118"/>
      <c r="C201" s="118"/>
      <c r="D201" s="204">
        <f t="shared" si="16"/>
        <v>0</v>
      </c>
      <c r="E201" s="119"/>
      <c r="F201" s="102" t="str">
        <f t="shared" si="17"/>
        <v/>
      </c>
      <c r="G201" s="206"/>
      <c r="H201" s="206"/>
      <c r="I201" s="206"/>
      <c r="J201" s="206"/>
      <c r="K201" s="253"/>
      <c r="L201" s="179"/>
      <c r="M201" s="254"/>
      <c r="N201" s="179"/>
      <c r="O201" s="189"/>
      <c r="P201" s="189"/>
      <c r="Q201" s="189"/>
    </row>
    <row r="202" spans="1:20" s="55" customFormat="1" ht="21" customHeight="1" x14ac:dyDescent="0.2">
      <c r="A202" s="205" t="s">
        <v>28</v>
      </c>
      <c r="B202" s="118"/>
      <c r="C202" s="118"/>
      <c r="D202" s="204">
        <f t="shared" si="16"/>
        <v>0</v>
      </c>
      <c r="E202" s="119"/>
      <c r="F202" s="102" t="str">
        <f t="shared" si="17"/>
        <v/>
      </c>
      <c r="G202" s="206"/>
      <c r="H202" s="206"/>
      <c r="I202" s="206"/>
      <c r="J202" s="206"/>
      <c r="K202" s="253"/>
      <c r="L202" s="179"/>
      <c r="M202" s="254"/>
      <c r="N202" s="179"/>
      <c r="O202" s="189"/>
      <c r="P202" s="189"/>
      <c r="Q202" s="189"/>
    </row>
    <row r="203" spans="1:20" s="55" customFormat="1" ht="21" customHeight="1" x14ac:dyDescent="0.2">
      <c r="A203" s="205" t="s">
        <v>27</v>
      </c>
      <c r="B203" s="118"/>
      <c r="C203" s="118"/>
      <c r="D203" s="204">
        <f t="shared" si="16"/>
        <v>0</v>
      </c>
      <c r="E203" s="119"/>
      <c r="F203" s="102" t="str">
        <f t="shared" si="17"/>
        <v/>
      </c>
      <c r="G203" s="206"/>
      <c r="H203" s="206"/>
      <c r="I203" s="206"/>
      <c r="J203" s="206"/>
      <c r="K203" s="253"/>
      <c r="L203" s="179"/>
      <c r="M203" s="254"/>
      <c r="N203" s="179"/>
      <c r="O203" s="189"/>
      <c r="P203" s="189"/>
      <c r="Q203" s="189"/>
    </row>
    <row r="204" spans="1:20" s="55" customFormat="1" ht="21" customHeight="1" x14ac:dyDescent="0.2">
      <c r="A204" s="205" t="s">
        <v>26</v>
      </c>
      <c r="B204" s="118"/>
      <c r="C204" s="118"/>
      <c r="D204" s="204">
        <f t="shared" si="16"/>
        <v>0</v>
      </c>
      <c r="E204" s="119"/>
      <c r="F204" s="102" t="str">
        <f t="shared" si="17"/>
        <v/>
      </c>
      <c r="G204" s="206"/>
      <c r="H204" s="206"/>
      <c r="I204" s="206"/>
      <c r="J204" s="206"/>
      <c r="K204" s="253"/>
      <c r="L204" s="179"/>
      <c r="M204" s="254"/>
      <c r="N204" s="179"/>
      <c r="O204" s="189"/>
      <c r="P204" s="189"/>
      <c r="Q204" s="189"/>
    </row>
    <row r="205" spans="1:20" s="55" customFormat="1" ht="21" customHeight="1" x14ac:dyDescent="0.2">
      <c r="A205" s="205" t="s">
        <v>25</v>
      </c>
      <c r="B205" s="118"/>
      <c r="C205" s="118"/>
      <c r="D205" s="204">
        <f t="shared" si="16"/>
        <v>0</v>
      </c>
      <c r="E205" s="119"/>
      <c r="F205" s="102" t="str">
        <f t="shared" si="17"/>
        <v/>
      </c>
      <c r="G205" s="206"/>
      <c r="H205" s="206"/>
      <c r="I205" s="206"/>
      <c r="J205" s="206"/>
      <c r="K205" s="253"/>
      <c r="L205" s="179"/>
      <c r="M205" s="254"/>
      <c r="N205" s="179"/>
      <c r="O205" s="189"/>
      <c r="P205" s="189"/>
      <c r="Q205" s="189"/>
    </row>
    <row r="206" spans="1:20" s="55" customFormat="1" ht="21" customHeight="1" x14ac:dyDescent="0.2">
      <c r="A206" s="205" t="s">
        <v>24</v>
      </c>
      <c r="B206" s="118"/>
      <c r="C206" s="118"/>
      <c r="D206" s="204">
        <f t="shared" si="16"/>
        <v>0</v>
      </c>
      <c r="E206" s="119"/>
      <c r="F206" s="102" t="str">
        <f t="shared" si="17"/>
        <v/>
      </c>
      <c r="G206" s="206"/>
      <c r="H206" s="206"/>
      <c r="I206" s="206"/>
      <c r="J206" s="206"/>
      <c r="K206" s="253"/>
      <c r="L206" s="179"/>
      <c r="M206" s="254"/>
      <c r="N206" s="179"/>
      <c r="O206" s="189"/>
      <c r="P206" s="189"/>
      <c r="Q206" s="189"/>
    </row>
    <row r="207" spans="1:20" ht="21" customHeight="1" x14ac:dyDescent="0.2">
      <c r="A207" s="205" t="s">
        <v>23</v>
      </c>
      <c r="B207" s="118"/>
      <c r="C207" s="118"/>
      <c r="D207" s="204">
        <f t="shared" si="16"/>
        <v>0</v>
      </c>
      <c r="E207" s="119"/>
      <c r="F207" s="102" t="str">
        <f t="shared" si="17"/>
        <v/>
      </c>
      <c r="G207" s="206"/>
      <c r="H207" s="206"/>
      <c r="I207" s="206"/>
      <c r="J207" s="206"/>
      <c r="K207" s="253"/>
      <c r="L207" s="179"/>
      <c r="M207" s="254"/>
      <c r="N207" s="179"/>
      <c r="O207" s="189"/>
      <c r="P207" s="189"/>
      <c r="Q207" s="189"/>
    </row>
    <row r="208" spans="1:20" ht="21" customHeight="1" x14ac:dyDescent="0.2">
      <c r="A208" s="205" t="s">
        <v>22</v>
      </c>
      <c r="B208" s="118"/>
      <c r="C208" s="118"/>
      <c r="D208" s="204">
        <f t="shared" si="16"/>
        <v>0</v>
      </c>
      <c r="E208" s="119"/>
      <c r="F208" s="102" t="str">
        <f t="shared" si="17"/>
        <v/>
      </c>
      <c r="G208" s="206"/>
      <c r="H208" s="206"/>
      <c r="I208" s="206"/>
      <c r="J208" s="206"/>
      <c r="K208" s="253"/>
      <c r="L208" s="179"/>
      <c r="M208" s="254"/>
      <c r="N208" s="179"/>
      <c r="O208" s="189"/>
      <c r="P208" s="189"/>
      <c r="Q208" s="189"/>
    </row>
    <row r="209" spans="1:24" ht="21" customHeight="1" x14ac:dyDescent="0.2">
      <c r="A209" s="205" t="s">
        <v>21</v>
      </c>
      <c r="B209" s="118"/>
      <c r="C209" s="118"/>
      <c r="D209" s="204">
        <f t="shared" si="16"/>
        <v>0</v>
      </c>
      <c r="E209" s="119"/>
      <c r="F209" s="103" t="str">
        <f t="shared" si="17"/>
        <v/>
      </c>
      <c r="G209" s="203"/>
      <c r="H209" s="203"/>
      <c r="I209" s="203"/>
      <c r="J209" s="203"/>
      <c r="K209" s="253"/>
      <c r="L209" s="179"/>
      <c r="M209" s="254"/>
      <c r="N209" s="179"/>
      <c r="O209" s="189"/>
      <c r="P209" s="189"/>
      <c r="Q209" s="189"/>
      <c r="R209" s="67"/>
      <c r="S209" s="1"/>
      <c r="T209" s="1"/>
      <c r="U209" s="1"/>
      <c r="V209" s="1"/>
      <c r="W209" s="1"/>
      <c r="X209" s="1"/>
    </row>
    <row r="210" spans="1:24" s="55" customFormat="1" ht="20.25" customHeight="1" x14ac:dyDescent="0.2">
      <c r="A210" s="202" t="s">
        <v>53</v>
      </c>
      <c r="B210" s="200">
        <f>SUM(B198:B209)</f>
        <v>0</v>
      </c>
      <c r="C210" s="200">
        <f>SUM(C198:C209)</f>
        <v>0</v>
      </c>
      <c r="D210" s="200">
        <f>SUM(D198:D209)</f>
        <v>0</v>
      </c>
      <c r="E210" s="201">
        <f>SUM(E198:E209)</f>
        <v>0</v>
      </c>
      <c r="F210" s="201">
        <f>SUM(F198:F209)</f>
        <v>0</v>
      </c>
      <c r="G210" s="30" t="e">
        <f>IF(J210*E210&gt;D210,D210,J210*E210)</f>
        <v>#VALUE!</v>
      </c>
      <c r="H210" s="30"/>
      <c r="I210" s="200" t="e">
        <f>D210-G210</f>
        <v>#VALUE!</v>
      </c>
      <c r="J210" s="200" t="str">
        <f>IF(D210&gt;0,IF(D210&gt;COUNT(B198:B209)/12*100000*B194,COUNT(B198:B209)/12*100000*B194/F210,D210/F210),"")</f>
        <v/>
      </c>
      <c r="K210" s="199"/>
      <c r="L210" s="58"/>
      <c r="M210" s="58"/>
      <c r="N210" s="58"/>
      <c r="O210" s="198">
        <f>SUM(O198:O209)</f>
        <v>0</v>
      </c>
      <c r="P210" s="198">
        <f>SUM(P198:P209)</f>
        <v>0</v>
      </c>
      <c r="Q210" s="197"/>
      <c r="S210" s="65"/>
    </row>
    <row r="212" spans="1:24" ht="16.5" customHeight="1" x14ac:dyDescent="0.2">
      <c r="A212" s="61" t="s">
        <v>107</v>
      </c>
      <c r="B212" s="62"/>
      <c r="C212" s="62"/>
      <c r="D212" s="62"/>
      <c r="E212" s="62"/>
      <c r="F212" s="62"/>
      <c r="G212" s="62"/>
      <c r="H212" s="62"/>
      <c r="I212" s="62"/>
      <c r="J212" s="62"/>
      <c r="K212" s="62"/>
    </row>
    <row r="213" spans="1:24" x14ac:dyDescent="0.2">
      <c r="A213" s="196" t="s">
        <v>18</v>
      </c>
      <c r="B213" s="196" t="str">
        <f>B$3</f>
        <v>Nom du chef de file FR / partenaire FR concerné</v>
      </c>
      <c r="C213" s="196" t="str">
        <f>"DDP"&amp;B$6&amp;"_PERSO_"&amp;B192</f>
        <v>DDP1_PERSO_</v>
      </c>
      <c r="D213" s="194">
        <f>J$9</f>
        <v>0</v>
      </c>
      <c r="E213" s="195">
        <f>T193</f>
        <v>30</v>
      </c>
      <c r="F213" s="194">
        <f>J$9</f>
        <v>0</v>
      </c>
      <c r="G213" s="193" t="s">
        <v>89</v>
      </c>
      <c r="H213" s="193"/>
      <c r="I213" s="192">
        <f>D210</f>
        <v>0</v>
      </c>
      <c r="J213" s="192" t="e">
        <f>I210</f>
        <v>#VALUE!</v>
      </c>
      <c r="L213" s="53"/>
      <c r="M213" s="1"/>
      <c r="N213" s="1"/>
      <c r="O213" s="67"/>
      <c r="P213" s="67"/>
      <c r="Q213" s="67"/>
      <c r="R213" s="1"/>
      <c r="S213" s="191"/>
      <c r="T213" s="191" t="e">
        <f>G210</f>
        <v>#VALUE!</v>
      </c>
      <c r="U213" s="1"/>
      <c r="V213" s="1"/>
      <c r="W213" s="1"/>
    </row>
    <row r="215" spans="1:24" s="55" customFormat="1" ht="40.5" customHeight="1" x14ac:dyDescent="0.2">
      <c r="A215" s="215" t="s">
        <v>76</v>
      </c>
      <c r="B215" s="260"/>
      <c r="C215" s="256"/>
      <c r="D215" s="257"/>
      <c r="E215" s="258" t="s">
        <v>77</v>
      </c>
      <c r="F215" s="259"/>
      <c r="G215" s="260"/>
      <c r="H215" s="256"/>
      <c r="I215" s="256"/>
      <c r="J215" s="257"/>
      <c r="K215" s="214"/>
      <c r="L215" s="54"/>
      <c r="M215" s="54"/>
      <c r="N215" s="54"/>
      <c r="O215" s="54"/>
      <c r="P215" s="54"/>
      <c r="Q215" s="54"/>
    </row>
    <row r="216" spans="1:24" s="55" customFormat="1" ht="40.5" customHeight="1" x14ac:dyDescent="0.2">
      <c r="A216" s="215" t="s">
        <v>92</v>
      </c>
      <c r="B216" s="188"/>
      <c r="C216" s="186"/>
      <c r="D216" s="187"/>
      <c r="E216" s="219" t="s">
        <v>78</v>
      </c>
      <c r="F216" s="218" t="s">
        <v>90</v>
      </c>
      <c r="G216" s="116"/>
      <c r="H216" s="78"/>
      <c r="I216" s="217" t="s">
        <v>91</v>
      </c>
      <c r="J216" s="117"/>
      <c r="K216" s="216"/>
      <c r="L216" s="54"/>
      <c r="M216" s="54"/>
      <c r="N216" s="54"/>
      <c r="O216" s="54"/>
      <c r="P216" s="54"/>
      <c r="Q216" s="54"/>
      <c r="S216" s="1">
        <f>MONTH(G216)</f>
        <v>1</v>
      </c>
      <c r="T216" s="67">
        <f>IF(S216=2,G216+27,IF(OR(S216=1,S216=3,S216=5,S216=7,S216=8,S216=10,S216=12),G216+30,G216+29))</f>
        <v>30</v>
      </c>
    </row>
    <row r="217" spans="1:24" s="55" customFormat="1" ht="40.5" customHeight="1" x14ac:dyDescent="0.2">
      <c r="A217" s="215" t="s">
        <v>85</v>
      </c>
      <c r="B217" s="255"/>
      <c r="C217" s="256"/>
      <c r="D217" s="257"/>
      <c r="E217" s="258" t="s">
        <v>86</v>
      </c>
      <c r="F217" s="259"/>
      <c r="G217" s="260"/>
      <c r="H217" s="256"/>
      <c r="I217" s="256"/>
      <c r="J217" s="257"/>
      <c r="K217" s="214"/>
      <c r="L217" s="54"/>
      <c r="M217" s="54"/>
      <c r="N217" s="54"/>
      <c r="O217" s="54"/>
      <c r="P217" s="54"/>
      <c r="Q217" s="54"/>
    </row>
    <row r="218" spans="1:24" s="55" customFormat="1" ht="20.25" customHeight="1" x14ac:dyDescent="0.2">
      <c r="A218" s="213"/>
      <c r="B218" s="213"/>
      <c r="C218" s="213"/>
      <c r="D218" s="59"/>
      <c r="E218" s="212"/>
      <c r="F218" s="212"/>
      <c r="G218" s="212"/>
      <c r="H218" s="212"/>
      <c r="I218" s="212"/>
      <c r="J218" s="212"/>
      <c r="K218" s="212"/>
      <c r="L218" s="54"/>
      <c r="M218" s="54"/>
      <c r="N218" s="54"/>
      <c r="O218" s="54"/>
      <c r="P218" s="54"/>
      <c r="Q218" s="54"/>
    </row>
    <row r="219" spans="1:24" s="55" customFormat="1" ht="39.75" customHeight="1" x14ac:dyDescent="0.2">
      <c r="A219" s="211"/>
      <c r="B219" s="261" t="s">
        <v>55</v>
      </c>
      <c r="C219" s="262"/>
      <c r="D219" s="263"/>
      <c r="E219" s="261" t="s">
        <v>56</v>
      </c>
      <c r="F219" s="263"/>
      <c r="G219" s="261" t="s">
        <v>61</v>
      </c>
      <c r="H219" s="262"/>
      <c r="I219" s="262"/>
      <c r="J219" s="262"/>
      <c r="K219" s="208"/>
      <c r="L219" s="252" t="s">
        <v>84</v>
      </c>
      <c r="M219" s="252"/>
      <c r="N219" s="252"/>
      <c r="O219" s="252"/>
      <c r="P219" s="252"/>
      <c r="Q219" s="252"/>
    </row>
    <row r="220" spans="1:24" s="57" customFormat="1" ht="38.25" x14ac:dyDescent="0.2">
      <c r="A220" s="210" t="s">
        <v>104</v>
      </c>
      <c r="B220" s="210" t="s">
        <v>103</v>
      </c>
      <c r="C220" s="210" t="s">
        <v>105</v>
      </c>
      <c r="D220" s="210" t="s">
        <v>130</v>
      </c>
      <c r="E220" s="210" t="s">
        <v>101</v>
      </c>
      <c r="F220" s="209" t="s">
        <v>102</v>
      </c>
      <c r="G220" s="209" t="s">
        <v>52</v>
      </c>
      <c r="H220" s="209"/>
      <c r="I220" s="209" t="s">
        <v>88</v>
      </c>
      <c r="J220" s="209" t="s">
        <v>97</v>
      </c>
      <c r="K220" s="208"/>
      <c r="L220" s="207" t="s">
        <v>57</v>
      </c>
      <c r="M220" s="207" t="s">
        <v>58</v>
      </c>
      <c r="N220" s="207" t="s">
        <v>59</v>
      </c>
      <c r="O220" s="207" t="s">
        <v>34</v>
      </c>
      <c r="P220" s="207" t="s">
        <v>54</v>
      </c>
      <c r="Q220" s="207" t="s">
        <v>14</v>
      </c>
    </row>
    <row r="221" spans="1:24" s="55" customFormat="1" ht="21" customHeight="1" x14ac:dyDescent="0.2">
      <c r="A221" s="205" t="s">
        <v>32</v>
      </c>
      <c r="B221" s="118"/>
      <c r="C221" s="118"/>
      <c r="D221" s="204">
        <f t="shared" ref="D221:D232" si="18">B221+C221</f>
        <v>0</v>
      </c>
      <c r="E221" s="119"/>
      <c r="F221" s="101" t="str">
        <f t="shared" ref="F221:F232" si="19">IF($G$217="","",IF(D221=0,"",$G$217/12*$B$217))</f>
        <v/>
      </c>
      <c r="G221" s="206"/>
      <c r="H221" s="206"/>
      <c r="I221" s="206"/>
      <c r="J221" s="206"/>
      <c r="K221" s="253"/>
      <c r="L221" s="179"/>
      <c r="M221" s="254"/>
      <c r="N221" s="179"/>
      <c r="O221" s="189"/>
      <c r="P221" s="189"/>
      <c r="Q221" s="189"/>
    </row>
    <row r="222" spans="1:24" s="55" customFormat="1" ht="21" customHeight="1" x14ac:dyDescent="0.2">
      <c r="A222" s="205" t="s">
        <v>31</v>
      </c>
      <c r="B222" s="118"/>
      <c r="C222" s="118"/>
      <c r="D222" s="204">
        <f t="shared" si="18"/>
        <v>0</v>
      </c>
      <c r="E222" s="119"/>
      <c r="F222" s="102" t="str">
        <f t="shared" si="19"/>
        <v/>
      </c>
      <c r="G222" s="206"/>
      <c r="H222" s="206"/>
      <c r="I222" s="206"/>
      <c r="J222" s="206"/>
      <c r="K222" s="253"/>
      <c r="L222" s="179"/>
      <c r="M222" s="254"/>
      <c r="N222" s="179"/>
      <c r="O222" s="189"/>
      <c r="P222" s="189"/>
      <c r="Q222" s="189"/>
    </row>
    <row r="223" spans="1:24" s="55" customFormat="1" ht="21" customHeight="1" x14ac:dyDescent="0.2">
      <c r="A223" s="205" t="s">
        <v>30</v>
      </c>
      <c r="B223" s="118"/>
      <c r="C223" s="118"/>
      <c r="D223" s="204">
        <f t="shared" si="18"/>
        <v>0</v>
      </c>
      <c r="E223" s="119"/>
      <c r="F223" s="102" t="str">
        <f t="shared" si="19"/>
        <v/>
      </c>
      <c r="G223" s="206"/>
      <c r="H223" s="206"/>
      <c r="I223" s="206"/>
      <c r="J223" s="206"/>
      <c r="K223" s="253"/>
      <c r="L223" s="179"/>
      <c r="M223" s="254"/>
      <c r="N223" s="179"/>
      <c r="O223" s="189"/>
      <c r="P223" s="189"/>
      <c r="Q223" s="189"/>
    </row>
    <row r="224" spans="1:24" s="55" customFormat="1" ht="21" customHeight="1" x14ac:dyDescent="0.2">
      <c r="A224" s="205" t="s">
        <v>29</v>
      </c>
      <c r="B224" s="118"/>
      <c r="C224" s="118"/>
      <c r="D224" s="204">
        <f t="shared" si="18"/>
        <v>0</v>
      </c>
      <c r="E224" s="119"/>
      <c r="F224" s="102" t="str">
        <f t="shared" si="19"/>
        <v/>
      </c>
      <c r="G224" s="206"/>
      <c r="H224" s="206"/>
      <c r="I224" s="206"/>
      <c r="J224" s="206"/>
      <c r="K224" s="253"/>
      <c r="L224" s="179"/>
      <c r="M224" s="254"/>
      <c r="N224" s="179"/>
      <c r="O224" s="189"/>
      <c r="P224" s="189"/>
      <c r="Q224" s="189"/>
    </row>
    <row r="225" spans="1:24" s="55" customFormat="1" ht="21" customHeight="1" x14ac:dyDescent="0.2">
      <c r="A225" s="205" t="s">
        <v>28</v>
      </c>
      <c r="B225" s="118"/>
      <c r="C225" s="118"/>
      <c r="D225" s="204">
        <f t="shared" si="18"/>
        <v>0</v>
      </c>
      <c r="E225" s="119"/>
      <c r="F225" s="102" t="str">
        <f t="shared" si="19"/>
        <v/>
      </c>
      <c r="G225" s="206"/>
      <c r="H225" s="206"/>
      <c r="I225" s="206"/>
      <c r="J225" s="206"/>
      <c r="K225" s="253"/>
      <c r="L225" s="179"/>
      <c r="M225" s="254"/>
      <c r="N225" s="179"/>
      <c r="O225" s="189"/>
      <c r="P225" s="189"/>
      <c r="Q225" s="189"/>
    </row>
    <row r="226" spans="1:24" s="55" customFormat="1" ht="21" customHeight="1" x14ac:dyDescent="0.2">
      <c r="A226" s="205" t="s">
        <v>27</v>
      </c>
      <c r="B226" s="118"/>
      <c r="C226" s="118"/>
      <c r="D226" s="204">
        <f t="shared" si="18"/>
        <v>0</v>
      </c>
      <c r="E226" s="119"/>
      <c r="F226" s="102" t="str">
        <f t="shared" si="19"/>
        <v/>
      </c>
      <c r="G226" s="206"/>
      <c r="H226" s="206"/>
      <c r="I226" s="206"/>
      <c r="J226" s="206"/>
      <c r="K226" s="253"/>
      <c r="L226" s="179"/>
      <c r="M226" s="254"/>
      <c r="N226" s="179"/>
      <c r="O226" s="189"/>
      <c r="P226" s="189"/>
      <c r="Q226" s="189"/>
    </row>
    <row r="227" spans="1:24" s="55" customFormat="1" ht="21" customHeight="1" x14ac:dyDescent="0.2">
      <c r="A227" s="205" t="s">
        <v>26</v>
      </c>
      <c r="B227" s="118"/>
      <c r="C227" s="118"/>
      <c r="D227" s="204">
        <f t="shared" si="18"/>
        <v>0</v>
      </c>
      <c r="E227" s="119"/>
      <c r="F227" s="102" t="str">
        <f t="shared" si="19"/>
        <v/>
      </c>
      <c r="G227" s="206"/>
      <c r="H227" s="206"/>
      <c r="I227" s="206"/>
      <c r="J227" s="206"/>
      <c r="K227" s="253"/>
      <c r="L227" s="179"/>
      <c r="M227" s="254"/>
      <c r="N227" s="179"/>
      <c r="O227" s="189"/>
      <c r="P227" s="189"/>
      <c r="Q227" s="189"/>
    </row>
    <row r="228" spans="1:24" s="55" customFormat="1" ht="21" customHeight="1" x14ac:dyDescent="0.2">
      <c r="A228" s="205" t="s">
        <v>25</v>
      </c>
      <c r="B228" s="118"/>
      <c r="C228" s="118"/>
      <c r="D228" s="204">
        <f t="shared" si="18"/>
        <v>0</v>
      </c>
      <c r="E228" s="119"/>
      <c r="F228" s="102" t="str">
        <f t="shared" si="19"/>
        <v/>
      </c>
      <c r="G228" s="206"/>
      <c r="H228" s="206"/>
      <c r="I228" s="206"/>
      <c r="J228" s="206"/>
      <c r="K228" s="253"/>
      <c r="L228" s="179"/>
      <c r="M228" s="254"/>
      <c r="N228" s="179"/>
      <c r="O228" s="189"/>
      <c r="P228" s="189"/>
      <c r="Q228" s="189"/>
    </row>
    <row r="229" spans="1:24" s="55" customFormat="1" ht="21" customHeight="1" x14ac:dyDescent="0.2">
      <c r="A229" s="205" t="s">
        <v>24</v>
      </c>
      <c r="B229" s="118"/>
      <c r="C229" s="118"/>
      <c r="D229" s="204">
        <f t="shared" si="18"/>
        <v>0</v>
      </c>
      <c r="E229" s="119"/>
      <c r="F229" s="102" t="str">
        <f t="shared" si="19"/>
        <v/>
      </c>
      <c r="G229" s="206"/>
      <c r="H229" s="206"/>
      <c r="I229" s="206"/>
      <c r="J229" s="206"/>
      <c r="K229" s="253"/>
      <c r="L229" s="179"/>
      <c r="M229" s="254"/>
      <c r="N229" s="179"/>
      <c r="O229" s="189"/>
      <c r="P229" s="189"/>
      <c r="Q229" s="189"/>
    </row>
    <row r="230" spans="1:24" ht="21" customHeight="1" x14ac:dyDescent="0.2">
      <c r="A230" s="205" t="s">
        <v>23</v>
      </c>
      <c r="B230" s="118"/>
      <c r="C230" s="118"/>
      <c r="D230" s="204">
        <f t="shared" si="18"/>
        <v>0</v>
      </c>
      <c r="E230" s="119"/>
      <c r="F230" s="102" t="str">
        <f t="shared" si="19"/>
        <v/>
      </c>
      <c r="G230" s="206"/>
      <c r="H230" s="206"/>
      <c r="I230" s="206"/>
      <c r="J230" s="206"/>
      <c r="K230" s="253"/>
      <c r="L230" s="179"/>
      <c r="M230" s="254"/>
      <c r="N230" s="179"/>
      <c r="O230" s="189"/>
      <c r="P230" s="189"/>
      <c r="Q230" s="189"/>
    </row>
    <row r="231" spans="1:24" ht="21" customHeight="1" x14ac:dyDescent="0.2">
      <c r="A231" s="205" t="s">
        <v>22</v>
      </c>
      <c r="B231" s="118"/>
      <c r="C231" s="118"/>
      <c r="D231" s="204">
        <f t="shared" si="18"/>
        <v>0</v>
      </c>
      <c r="E231" s="119"/>
      <c r="F231" s="102" t="str">
        <f t="shared" si="19"/>
        <v/>
      </c>
      <c r="G231" s="206"/>
      <c r="H231" s="206"/>
      <c r="I231" s="206"/>
      <c r="J231" s="206"/>
      <c r="K231" s="253"/>
      <c r="L231" s="179"/>
      <c r="M231" s="254"/>
      <c r="N231" s="179"/>
      <c r="O231" s="189"/>
      <c r="P231" s="189"/>
      <c r="Q231" s="189"/>
    </row>
    <row r="232" spans="1:24" ht="21" customHeight="1" x14ac:dyDescent="0.2">
      <c r="A232" s="205" t="s">
        <v>21</v>
      </c>
      <c r="B232" s="118"/>
      <c r="C232" s="118"/>
      <c r="D232" s="204">
        <f t="shared" si="18"/>
        <v>0</v>
      </c>
      <c r="E232" s="119"/>
      <c r="F232" s="103" t="str">
        <f t="shared" si="19"/>
        <v/>
      </c>
      <c r="G232" s="203"/>
      <c r="H232" s="203"/>
      <c r="I232" s="203"/>
      <c r="J232" s="203"/>
      <c r="K232" s="253"/>
      <c r="L232" s="179"/>
      <c r="M232" s="254"/>
      <c r="N232" s="179"/>
      <c r="O232" s="189"/>
      <c r="P232" s="189"/>
      <c r="Q232" s="189"/>
      <c r="R232" s="67"/>
      <c r="S232" s="1"/>
      <c r="T232" s="1"/>
      <c r="U232" s="1"/>
      <c r="V232" s="1"/>
      <c r="W232" s="1"/>
      <c r="X232" s="1"/>
    </row>
    <row r="233" spans="1:24" s="55" customFormat="1" ht="20.25" customHeight="1" x14ac:dyDescent="0.2">
      <c r="A233" s="202" t="s">
        <v>53</v>
      </c>
      <c r="B233" s="200">
        <f>SUM(B221:B232)</f>
        <v>0</v>
      </c>
      <c r="C233" s="200">
        <f>SUM(C221:C232)</f>
        <v>0</v>
      </c>
      <c r="D233" s="200">
        <f>SUM(D221:D232)</f>
        <v>0</v>
      </c>
      <c r="E233" s="201">
        <f>SUM(E221:E232)</f>
        <v>0</v>
      </c>
      <c r="F233" s="201">
        <f>SUM(F221:F232)</f>
        <v>0</v>
      </c>
      <c r="G233" s="30" t="e">
        <f>IF(J233*E233&gt;D233,D233,J233*E233)</f>
        <v>#VALUE!</v>
      </c>
      <c r="H233" s="30"/>
      <c r="I233" s="200" t="e">
        <f>D233-G233</f>
        <v>#VALUE!</v>
      </c>
      <c r="J233" s="200" t="str">
        <f>IF(D233&gt;0,IF(D233&gt;COUNT(B221:B232)/12*100000*B217,COUNT(B221:B232)/12*100000*B217/F233,D233/F233),"")</f>
        <v/>
      </c>
      <c r="K233" s="199"/>
      <c r="L233" s="58"/>
      <c r="M233" s="58"/>
      <c r="N233" s="58"/>
      <c r="O233" s="198">
        <f>SUM(O221:O232)</f>
        <v>0</v>
      </c>
      <c r="P233" s="198">
        <f>SUM(P221:P232)</f>
        <v>0</v>
      </c>
      <c r="Q233" s="197"/>
      <c r="S233" s="65"/>
    </row>
    <row r="235" spans="1:24" ht="16.5" customHeight="1" x14ac:dyDescent="0.2">
      <c r="A235" s="61" t="s">
        <v>107</v>
      </c>
      <c r="B235" s="62"/>
      <c r="C235" s="62"/>
      <c r="D235" s="62"/>
      <c r="E235" s="62"/>
      <c r="F235" s="62"/>
      <c r="G235" s="62"/>
      <c r="H235" s="62"/>
      <c r="I235" s="62"/>
      <c r="J235" s="62"/>
      <c r="K235" s="62"/>
    </row>
    <row r="236" spans="1:24" x14ac:dyDescent="0.2">
      <c r="A236" s="196" t="s">
        <v>18</v>
      </c>
      <c r="B236" s="196" t="str">
        <f>B$3</f>
        <v>Nom du chef de file FR / partenaire FR concerné</v>
      </c>
      <c r="C236" s="196" t="str">
        <f>"DDP"&amp;B$6&amp;"_PERSO_"&amp;B215</f>
        <v>DDP1_PERSO_</v>
      </c>
      <c r="D236" s="194">
        <f>J$9</f>
        <v>0</v>
      </c>
      <c r="E236" s="195">
        <f>T216</f>
        <v>30</v>
      </c>
      <c r="F236" s="194">
        <f>J$9</f>
        <v>0</v>
      </c>
      <c r="G236" s="193" t="s">
        <v>89</v>
      </c>
      <c r="H236" s="193"/>
      <c r="I236" s="192">
        <f>D233</f>
        <v>0</v>
      </c>
      <c r="J236" s="192" t="e">
        <f>I233</f>
        <v>#VALUE!</v>
      </c>
      <c r="L236" s="53"/>
      <c r="M236" s="1"/>
      <c r="N236" s="1"/>
      <c r="O236" s="67"/>
      <c r="P236" s="67"/>
      <c r="Q236" s="67"/>
      <c r="R236" s="1"/>
      <c r="S236" s="191"/>
      <c r="T236" s="191" t="e">
        <f>G233</f>
        <v>#VALUE!</v>
      </c>
      <c r="U236" s="1"/>
      <c r="V236" s="1"/>
      <c r="W236" s="1"/>
    </row>
    <row r="238" spans="1:24" s="55" customFormat="1" ht="40.5" customHeight="1" x14ac:dyDescent="0.2">
      <c r="A238" s="215" t="s">
        <v>76</v>
      </c>
      <c r="B238" s="260"/>
      <c r="C238" s="256"/>
      <c r="D238" s="257"/>
      <c r="E238" s="258" t="s">
        <v>77</v>
      </c>
      <c r="F238" s="259"/>
      <c r="G238" s="260"/>
      <c r="H238" s="256"/>
      <c r="I238" s="256"/>
      <c r="J238" s="257"/>
      <c r="K238" s="214"/>
      <c r="L238" s="54"/>
      <c r="M238" s="54"/>
      <c r="N238" s="54"/>
      <c r="O238" s="54"/>
      <c r="P238" s="54"/>
      <c r="Q238" s="54"/>
    </row>
    <row r="239" spans="1:24" s="55" customFormat="1" ht="40.5" customHeight="1" x14ac:dyDescent="0.2">
      <c r="A239" s="215" t="s">
        <v>92</v>
      </c>
      <c r="B239" s="188"/>
      <c r="C239" s="186"/>
      <c r="D239" s="187"/>
      <c r="E239" s="219" t="s">
        <v>78</v>
      </c>
      <c r="F239" s="218" t="s">
        <v>90</v>
      </c>
      <c r="G239" s="116"/>
      <c r="H239" s="78"/>
      <c r="I239" s="217" t="s">
        <v>91</v>
      </c>
      <c r="J239" s="117"/>
      <c r="K239" s="216"/>
      <c r="L239" s="54"/>
      <c r="M239" s="54"/>
      <c r="N239" s="54"/>
      <c r="O239" s="54"/>
      <c r="P239" s="54"/>
      <c r="Q239" s="54"/>
      <c r="S239" s="1">
        <f>MONTH(G239)</f>
        <v>1</v>
      </c>
      <c r="T239" s="67">
        <f>IF(S239=2,G239+27,IF(OR(S239=1,S239=3,S239=5,S239=7,S239=8,S239=10,S239=12),G239+30,G239+29))</f>
        <v>30</v>
      </c>
    </row>
    <row r="240" spans="1:24" s="55" customFormat="1" ht="40.5" customHeight="1" x14ac:dyDescent="0.2">
      <c r="A240" s="215" t="s">
        <v>85</v>
      </c>
      <c r="B240" s="255"/>
      <c r="C240" s="256"/>
      <c r="D240" s="257"/>
      <c r="E240" s="258" t="s">
        <v>86</v>
      </c>
      <c r="F240" s="259"/>
      <c r="G240" s="260"/>
      <c r="H240" s="256"/>
      <c r="I240" s="256"/>
      <c r="J240" s="257"/>
      <c r="K240" s="214"/>
      <c r="L240" s="54"/>
      <c r="M240" s="54"/>
      <c r="N240" s="54"/>
      <c r="O240" s="54"/>
      <c r="P240" s="54"/>
      <c r="Q240" s="54"/>
    </row>
    <row r="241" spans="1:24" s="55" customFormat="1" ht="20.25" customHeight="1" x14ac:dyDescent="0.2">
      <c r="A241" s="213"/>
      <c r="B241" s="213"/>
      <c r="C241" s="213"/>
      <c r="D241" s="59"/>
      <c r="E241" s="212"/>
      <c r="F241" s="212"/>
      <c r="G241" s="212"/>
      <c r="H241" s="212"/>
      <c r="I241" s="212"/>
      <c r="J241" s="212"/>
      <c r="K241" s="212"/>
      <c r="L241" s="54"/>
      <c r="M241" s="54"/>
      <c r="N241" s="54"/>
      <c r="O241" s="54"/>
      <c r="P241" s="54"/>
      <c r="Q241" s="54"/>
    </row>
    <row r="242" spans="1:24" s="55" customFormat="1" ht="39.75" customHeight="1" x14ac:dyDescent="0.2">
      <c r="A242" s="211"/>
      <c r="B242" s="261" t="s">
        <v>55</v>
      </c>
      <c r="C242" s="262"/>
      <c r="D242" s="263"/>
      <c r="E242" s="261" t="s">
        <v>56</v>
      </c>
      <c r="F242" s="263"/>
      <c r="G242" s="261" t="s">
        <v>61</v>
      </c>
      <c r="H242" s="262"/>
      <c r="I242" s="262"/>
      <c r="J242" s="262"/>
      <c r="K242" s="208"/>
      <c r="L242" s="252" t="s">
        <v>84</v>
      </c>
      <c r="M242" s="252"/>
      <c r="N242" s="252"/>
      <c r="O242" s="252"/>
      <c r="P242" s="252"/>
      <c r="Q242" s="252"/>
    </row>
    <row r="243" spans="1:24" s="57" customFormat="1" ht="38.25" x14ac:dyDescent="0.2">
      <c r="A243" s="210" t="s">
        <v>104</v>
      </c>
      <c r="B243" s="210" t="s">
        <v>103</v>
      </c>
      <c r="C243" s="210" t="s">
        <v>105</v>
      </c>
      <c r="D243" s="210" t="s">
        <v>130</v>
      </c>
      <c r="E243" s="210" t="s">
        <v>101</v>
      </c>
      <c r="F243" s="209" t="s">
        <v>102</v>
      </c>
      <c r="G243" s="209" t="s">
        <v>52</v>
      </c>
      <c r="H243" s="209"/>
      <c r="I243" s="209" t="s">
        <v>88</v>
      </c>
      <c r="J243" s="209" t="s">
        <v>97</v>
      </c>
      <c r="K243" s="208"/>
      <c r="L243" s="207" t="s">
        <v>57</v>
      </c>
      <c r="M243" s="207" t="s">
        <v>58</v>
      </c>
      <c r="N243" s="207" t="s">
        <v>59</v>
      </c>
      <c r="O243" s="207" t="s">
        <v>34</v>
      </c>
      <c r="P243" s="207" t="s">
        <v>54</v>
      </c>
      <c r="Q243" s="207" t="s">
        <v>14</v>
      </c>
    </row>
    <row r="244" spans="1:24" s="55" customFormat="1" ht="21" customHeight="1" x14ac:dyDescent="0.2">
      <c r="A244" s="205" t="s">
        <v>32</v>
      </c>
      <c r="B244" s="118"/>
      <c r="C244" s="118"/>
      <c r="D244" s="204">
        <f t="shared" ref="D244:D255" si="20">B244+C244</f>
        <v>0</v>
      </c>
      <c r="E244" s="119"/>
      <c r="F244" s="101" t="str">
        <f t="shared" ref="F244:F255" si="21">IF($G$240="","",IF(D244=0,"",$G$240/12*$B$240))</f>
        <v/>
      </c>
      <c r="G244" s="206"/>
      <c r="H244" s="206"/>
      <c r="I244" s="206"/>
      <c r="J244" s="206"/>
      <c r="K244" s="253"/>
      <c r="L244" s="179"/>
      <c r="M244" s="254"/>
      <c r="N244" s="179"/>
      <c r="O244" s="189"/>
      <c r="P244" s="189"/>
      <c r="Q244" s="189"/>
    </row>
    <row r="245" spans="1:24" s="55" customFormat="1" ht="21" customHeight="1" x14ac:dyDescent="0.2">
      <c r="A245" s="205" t="s">
        <v>31</v>
      </c>
      <c r="B245" s="118"/>
      <c r="C245" s="118"/>
      <c r="D245" s="204">
        <f t="shared" si="20"/>
        <v>0</v>
      </c>
      <c r="E245" s="119"/>
      <c r="F245" s="102" t="str">
        <f t="shared" si="21"/>
        <v/>
      </c>
      <c r="G245" s="206"/>
      <c r="H245" s="206"/>
      <c r="I245" s="206"/>
      <c r="J245" s="206"/>
      <c r="K245" s="253"/>
      <c r="L245" s="179"/>
      <c r="M245" s="254"/>
      <c r="N245" s="179"/>
      <c r="O245" s="189"/>
      <c r="P245" s="189"/>
      <c r="Q245" s="189"/>
    </row>
    <row r="246" spans="1:24" s="55" customFormat="1" ht="21" customHeight="1" x14ac:dyDescent="0.2">
      <c r="A246" s="205" t="s">
        <v>30</v>
      </c>
      <c r="B246" s="118"/>
      <c r="C246" s="118"/>
      <c r="D246" s="204">
        <f t="shared" si="20"/>
        <v>0</v>
      </c>
      <c r="E246" s="119"/>
      <c r="F246" s="102" t="str">
        <f t="shared" si="21"/>
        <v/>
      </c>
      <c r="G246" s="206"/>
      <c r="H246" s="206"/>
      <c r="I246" s="206"/>
      <c r="J246" s="206"/>
      <c r="K246" s="253"/>
      <c r="L246" s="179"/>
      <c r="M246" s="254"/>
      <c r="N246" s="179"/>
      <c r="O246" s="189"/>
      <c r="P246" s="189"/>
      <c r="Q246" s="189"/>
    </row>
    <row r="247" spans="1:24" s="55" customFormat="1" ht="21" customHeight="1" x14ac:dyDescent="0.2">
      <c r="A247" s="205" t="s">
        <v>29</v>
      </c>
      <c r="B247" s="118"/>
      <c r="C247" s="118"/>
      <c r="D247" s="204">
        <f t="shared" si="20"/>
        <v>0</v>
      </c>
      <c r="E247" s="119"/>
      <c r="F247" s="102" t="str">
        <f t="shared" si="21"/>
        <v/>
      </c>
      <c r="G247" s="206"/>
      <c r="H247" s="206"/>
      <c r="I247" s="206"/>
      <c r="J247" s="206"/>
      <c r="K247" s="253"/>
      <c r="L247" s="179"/>
      <c r="M247" s="254"/>
      <c r="N247" s="179"/>
      <c r="O247" s="189"/>
      <c r="P247" s="189"/>
      <c r="Q247" s="189"/>
    </row>
    <row r="248" spans="1:24" s="55" customFormat="1" ht="21" customHeight="1" x14ac:dyDescent="0.2">
      <c r="A248" s="205" t="s">
        <v>28</v>
      </c>
      <c r="B248" s="118"/>
      <c r="C248" s="118"/>
      <c r="D248" s="204">
        <f t="shared" si="20"/>
        <v>0</v>
      </c>
      <c r="E248" s="119"/>
      <c r="F248" s="102" t="str">
        <f t="shared" si="21"/>
        <v/>
      </c>
      <c r="G248" s="206"/>
      <c r="H248" s="206"/>
      <c r="I248" s="206"/>
      <c r="J248" s="206"/>
      <c r="K248" s="253"/>
      <c r="L248" s="179"/>
      <c r="M248" s="254"/>
      <c r="N248" s="179"/>
      <c r="O248" s="189"/>
      <c r="P248" s="189"/>
      <c r="Q248" s="189"/>
    </row>
    <row r="249" spans="1:24" s="55" customFormat="1" ht="21" customHeight="1" x14ac:dyDescent="0.2">
      <c r="A249" s="205" t="s">
        <v>27</v>
      </c>
      <c r="B249" s="118"/>
      <c r="C249" s="118"/>
      <c r="D249" s="204">
        <f t="shared" si="20"/>
        <v>0</v>
      </c>
      <c r="E249" s="119"/>
      <c r="F249" s="102" t="str">
        <f t="shared" si="21"/>
        <v/>
      </c>
      <c r="G249" s="206"/>
      <c r="H249" s="206"/>
      <c r="I249" s="206"/>
      <c r="J249" s="206"/>
      <c r="K249" s="253"/>
      <c r="L249" s="179"/>
      <c r="M249" s="254"/>
      <c r="N249" s="179"/>
      <c r="O249" s="189"/>
      <c r="P249" s="189"/>
      <c r="Q249" s="189"/>
    </row>
    <row r="250" spans="1:24" s="55" customFormat="1" ht="21" customHeight="1" x14ac:dyDescent="0.2">
      <c r="A250" s="205" t="s">
        <v>26</v>
      </c>
      <c r="B250" s="118"/>
      <c r="C250" s="118"/>
      <c r="D250" s="204">
        <f t="shared" si="20"/>
        <v>0</v>
      </c>
      <c r="E250" s="119"/>
      <c r="F250" s="102" t="str">
        <f t="shared" si="21"/>
        <v/>
      </c>
      <c r="G250" s="206"/>
      <c r="H250" s="206"/>
      <c r="I250" s="206"/>
      <c r="J250" s="206"/>
      <c r="K250" s="253"/>
      <c r="L250" s="179"/>
      <c r="M250" s="254"/>
      <c r="N250" s="179"/>
      <c r="O250" s="189"/>
      <c r="P250" s="189"/>
      <c r="Q250" s="189"/>
    </row>
    <row r="251" spans="1:24" s="55" customFormat="1" ht="21" customHeight="1" x14ac:dyDescent="0.2">
      <c r="A251" s="205" t="s">
        <v>25</v>
      </c>
      <c r="B251" s="118"/>
      <c r="C251" s="118"/>
      <c r="D251" s="204">
        <f t="shared" si="20"/>
        <v>0</v>
      </c>
      <c r="E251" s="119"/>
      <c r="F251" s="102" t="str">
        <f t="shared" si="21"/>
        <v/>
      </c>
      <c r="G251" s="206"/>
      <c r="H251" s="206"/>
      <c r="I251" s="206"/>
      <c r="J251" s="206"/>
      <c r="K251" s="253"/>
      <c r="L251" s="179"/>
      <c r="M251" s="254"/>
      <c r="N251" s="179"/>
      <c r="O251" s="189"/>
      <c r="P251" s="189"/>
      <c r="Q251" s="189"/>
    </row>
    <row r="252" spans="1:24" s="55" customFormat="1" ht="21" customHeight="1" x14ac:dyDescent="0.2">
      <c r="A252" s="205" t="s">
        <v>24</v>
      </c>
      <c r="B252" s="118"/>
      <c r="C252" s="118"/>
      <c r="D252" s="204">
        <f t="shared" si="20"/>
        <v>0</v>
      </c>
      <c r="E252" s="119"/>
      <c r="F252" s="102" t="str">
        <f t="shared" si="21"/>
        <v/>
      </c>
      <c r="G252" s="206"/>
      <c r="H252" s="206"/>
      <c r="I252" s="206"/>
      <c r="J252" s="206"/>
      <c r="K252" s="253"/>
      <c r="L252" s="179"/>
      <c r="M252" s="254"/>
      <c r="N252" s="179"/>
      <c r="O252" s="189"/>
      <c r="P252" s="189"/>
      <c r="Q252" s="189"/>
    </row>
    <row r="253" spans="1:24" ht="21" customHeight="1" x14ac:dyDescent="0.2">
      <c r="A253" s="205" t="s">
        <v>23</v>
      </c>
      <c r="B253" s="118"/>
      <c r="C253" s="118"/>
      <c r="D253" s="204">
        <f t="shared" si="20"/>
        <v>0</v>
      </c>
      <c r="E253" s="119"/>
      <c r="F253" s="102" t="str">
        <f t="shared" si="21"/>
        <v/>
      </c>
      <c r="G253" s="206"/>
      <c r="H253" s="206"/>
      <c r="I253" s="206"/>
      <c r="J253" s="206"/>
      <c r="K253" s="253"/>
      <c r="L253" s="179"/>
      <c r="M253" s="254"/>
      <c r="N253" s="179"/>
      <c r="O253" s="189"/>
      <c r="P253" s="189"/>
      <c r="Q253" s="189"/>
    </row>
    <row r="254" spans="1:24" ht="21" customHeight="1" x14ac:dyDescent="0.2">
      <c r="A254" s="205" t="s">
        <v>22</v>
      </c>
      <c r="B254" s="118"/>
      <c r="C254" s="118"/>
      <c r="D254" s="204">
        <f t="shared" si="20"/>
        <v>0</v>
      </c>
      <c r="E254" s="119"/>
      <c r="F254" s="102" t="str">
        <f t="shared" si="21"/>
        <v/>
      </c>
      <c r="G254" s="206"/>
      <c r="H254" s="206"/>
      <c r="I254" s="206"/>
      <c r="J254" s="206"/>
      <c r="K254" s="253"/>
      <c r="L254" s="179"/>
      <c r="M254" s="254"/>
      <c r="N254" s="179"/>
      <c r="O254" s="189"/>
      <c r="P254" s="189"/>
      <c r="Q254" s="189"/>
    </row>
    <row r="255" spans="1:24" ht="21" customHeight="1" x14ac:dyDescent="0.2">
      <c r="A255" s="205" t="s">
        <v>21</v>
      </c>
      <c r="B255" s="118"/>
      <c r="C255" s="118"/>
      <c r="D255" s="204">
        <f t="shared" si="20"/>
        <v>0</v>
      </c>
      <c r="E255" s="119"/>
      <c r="F255" s="103" t="str">
        <f t="shared" si="21"/>
        <v/>
      </c>
      <c r="G255" s="203"/>
      <c r="H255" s="203"/>
      <c r="I255" s="203"/>
      <c r="J255" s="203"/>
      <c r="K255" s="253"/>
      <c r="L255" s="179"/>
      <c r="M255" s="254"/>
      <c r="N255" s="179"/>
      <c r="O255" s="189"/>
      <c r="P255" s="189"/>
      <c r="Q255" s="189"/>
      <c r="R255" s="67"/>
      <c r="S255" s="1"/>
      <c r="T255" s="1"/>
      <c r="U255" s="1"/>
      <c r="V255" s="1"/>
      <c r="W255" s="1"/>
      <c r="X255" s="1"/>
    </row>
    <row r="256" spans="1:24" s="55" customFormat="1" ht="20.25" customHeight="1" x14ac:dyDescent="0.2">
      <c r="A256" s="202" t="s">
        <v>53</v>
      </c>
      <c r="B256" s="200">
        <f>SUM(B244:B255)</f>
        <v>0</v>
      </c>
      <c r="C256" s="200">
        <f>SUM(C244:C255)</f>
        <v>0</v>
      </c>
      <c r="D256" s="200">
        <f>SUM(D244:D255)</f>
        <v>0</v>
      </c>
      <c r="E256" s="201">
        <f>SUM(E244:E255)</f>
        <v>0</v>
      </c>
      <c r="F256" s="201">
        <f>SUM(F244:F255)</f>
        <v>0</v>
      </c>
      <c r="G256" s="30" t="e">
        <f>IF(J256*E256&gt;D256,D256,J256*E256)</f>
        <v>#VALUE!</v>
      </c>
      <c r="H256" s="30"/>
      <c r="I256" s="200" t="e">
        <f>D256-G256</f>
        <v>#VALUE!</v>
      </c>
      <c r="J256" s="200" t="str">
        <f>IF(D256&gt;0,IF(D256&gt;COUNT(B244:B255)/12*100000*B240,COUNT(B244:B255)/12*100000*B240/F256,D256/F256),"")</f>
        <v/>
      </c>
      <c r="K256" s="199"/>
      <c r="L256" s="58"/>
      <c r="M256" s="58"/>
      <c r="N256" s="58"/>
      <c r="O256" s="198">
        <f>SUM(O244:O255)</f>
        <v>0</v>
      </c>
      <c r="P256" s="198">
        <f>SUM(P244:P255)</f>
        <v>0</v>
      </c>
      <c r="Q256" s="197"/>
      <c r="S256" s="65"/>
    </row>
    <row r="258" spans="1:23" ht="16.5" customHeight="1" x14ac:dyDescent="0.2">
      <c r="A258" s="61" t="s">
        <v>107</v>
      </c>
      <c r="B258" s="62"/>
      <c r="C258" s="62"/>
      <c r="D258" s="62"/>
      <c r="E258" s="62"/>
      <c r="F258" s="62"/>
      <c r="G258" s="62"/>
      <c r="H258" s="62"/>
      <c r="I258" s="62"/>
      <c r="J258" s="62"/>
      <c r="K258" s="62"/>
    </row>
    <row r="259" spans="1:23" x14ac:dyDescent="0.2">
      <c r="A259" s="196" t="s">
        <v>18</v>
      </c>
      <c r="B259" s="196" t="str">
        <f>B$3</f>
        <v>Nom du chef de file FR / partenaire FR concerné</v>
      </c>
      <c r="C259" s="196" t="str">
        <f>"DDP"&amp;B$6&amp;"_PERSO_"&amp;B238</f>
        <v>DDP1_PERSO_</v>
      </c>
      <c r="D259" s="194">
        <f>J$9</f>
        <v>0</v>
      </c>
      <c r="E259" s="195">
        <f>T239</f>
        <v>30</v>
      </c>
      <c r="F259" s="194">
        <f>J$9</f>
        <v>0</v>
      </c>
      <c r="G259" s="193" t="s">
        <v>89</v>
      </c>
      <c r="H259" s="193"/>
      <c r="I259" s="192">
        <f>D256</f>
        <v>0</v>
      </c>
      <c r="J259" s="192" t="e">
        <f>I256</f>
        <v>#VALUE!</v>
      </c>
      <c r="L259" s="53"/>
      <c r="M259" s="1"/>
      <c r="N259" s="1"/>
      <c r="O259" s="67"/>
      <c r="P259" s="67"/>
      <c r="Q259" s="67"/>
      <c r="R259" s="1"/>
      <c r="S259" s="191"/>
      <c r="T259" s="191" t="e">
        <f>G256</f>
        <v>#VALUE!</v>
      </c>
      <c r="U259" s="1"/>
      <c r="V259" s="1"/>
      <c r="W259" s="1"/>
    </row>
    <row r="261" spans="1:23" s="55" customFormat="1" ht="40.5" customHeight="1" x14ac:dyDescent="0.2">
      <c r="A261" s="215" t="s">
        <v>76</v>
      </c>
      <c r="B261" s="260"/>
      <c r="C261" s="256"/>
      <c r="D261" s="257"/>
      <c r="E261" s="258" t="s">
        <v>77</v>
      </c>
      <c r="F261" s="259"/>
      <c r="G261" s="260"/>
      <c r="H261" s="256"/>
      <c r="I261" s="256"/>
      <c r="J261" s="257"/>
      <c r="K261" s="214"/>
      <c r="L261" s="54"/>
      <c r="M261" s="54"/>
      <c r="N261" s="54"/>
      <c r="O261" s="54"/>
      <c r="P261" s="54"/>
      <c r="Q261" s="54"/>
    </row>
    <row r="262" spans="1:23" s="55" customFormat="1" ht="40.5" customHeight="1" x14ac:dyDescent="0.2">
      <c r="A262" s="215" t="s">
        <v>92</v>
      </c>
      <c r="B262" s="188"/>
      <c r="C262" s="186"/>
      <c r="D262" s="187"/>
      <c r="E262" s="219" t="s">
        <v>78</v>
      </c>
      <c r="F262" s="218" t="s">
        <v>90</v>
      </c>
      <c r="G262" s="116"/>
      <c r="H262" s="78"/>
      <c r="I262" s="217" t="s">
        <v>91</v>
      </c>
      <c r="J262" s="117"/>
      <c r="K262" s="216"/>
      <c r="L262" s="54"/>
      <c r="M262" s="54"/>
      <c r="N262" s="54"/>
      <c r="O262" s="54"/>
      <c r="P262" s="54"/>
      <c r="Q262" s="54"/>
      <c r="S262" s="1">
        <f>MONTH(G262)</f>
        <v>1</v>
      </c>
      <c r="T262" s="67">
        <f>IF(S262=2,G262+27,IF(OR(S262=1,S262=3,S262=5,S262=7,S262=8,S262=10,S262=12),G262+30,G262+29))</f>
        <v>30</v>
      </c>
    </row>
    <row r="263" spans="1:23" s="55" customFormat="1" ht="40.5" customHeight="1" x14ac:dyDescent="0.2">
      <c r="A263" s="215" t="s">
        <v>85</v>
      </c>
      <c r="B263" s="255"/>
      <c r="C263" s="256"/>
      <c r="D263" s="257"/>
      <c r="E263" s="258" t="s">
        <v>86</v>
      </c>
      <c r="F263" s="259"/>
      <c r="G263" s="260"/>
      <c r="H263" s="256"/>
      <c r="I263" s="256"/>
      <c r="J263" s="257"/>
      <c r="K263" s="214"/>
      <c r="L263" s="54"/>
      <c r="M263" s="54"/>
      <c r="N263" s="54"/>
      <c r="O263" s="54"/>
      <c r="P263" s="54"/>
      <c r="Q263" s="54"/>
    </row>
    <row r="264" spans="1:23" s="55" customFormat="1" ht="20.25" customHeight="1" x14ac:dyDescent="0.2">
      <c r="A264" s="213"/>
      <c r="B264" s="213"/>
      <c r="C264" s="213"/>
      <c r="D264" s="59"/>
      <c r="E264" s="212"/>
      <c r="F264" s="212"/>
      <c r="G264" s="212"/>
      <c r="H264" s="212"/>
      <c r="I264" s="212"/>
      <c r="J264" s="212"/>
      <c r="K264" s="212"/>
      <c r="L264" s="54"/>
      <c r="M264" s="54"/>
      <c r="N264" s="54"/>
      <c r="O264" s="54"/>
      <c r="P264" s="54"/>
      <c r="Q264" s="54"/>
    </row>
    <row r="265" spans="1:23" s="55" customFormat="1" ht="39.75" customHeight="1" x14ac:dyDescent="0.2">
      <c r="A265" s="211"/>
      <c r="B265" s="261" t="s">
        <v>55</v>
      </c>
      <c r="C265" s="262"/>
      <c r="D265" s="263"/>
      <c r="E265" s="261" t="s">
        <v>56</v>
      </c>
      <c r="F265" s="263"/>
      <c r="G265" s="261" t="s">
        <v>61</v>
      </c>
      <c r="H265" s="262"/>
      <c r="I265" s="262"/>
      <c r="J265" s="262"/>
      <c r="K265" s="208"/>
      <c r="L265" s="252" t="s">
        <v>84</v>
      </c>
      <c r="M265" s="252"/>
      <c r="N265" s="252"/>
      <c r="O265" s="252"/>
      <c r="P265" s="252"/>
      <c r="Q265" s="252"/>
    </row>
    <row r="266" spans="1:23" s="57" customFormat="1" ht="38.25" x14ac:dyDescent="0.2">
      <c r="A266" s="210" t="s">
        <v>104</v>
      </c>
      <c r="B266" s="210" t="s">
        <v>103</v>
      </c>
      <c r="C266" s="210" t="s">
        <v>105</v>
      </c>
      <c r="D266" s="210" t="s">
        <v>130</v>
      </c>
      <c r="E266" s="210" t="s">
        <v>101</v>
      </c>
      <c r="F266" s="209" t="s">
        <v>102</v>
      </c>
      <c r="G266" s="209" t="s">
        <v>52</v>
      </c>
      <c r="H266" s="209"/>
      <c r="I266" s="209" t="s">
        <v>88</v>
      </c>
      <c r="J266" s="209" t="s">
        <v>97</v>
      </c>
      <c r="K266" s="208"/>
      <c r="L266" s="207" t="s">
        <v>57</v>
      </c>
      <c r="M266" s="207" t="s">
        <v>58</v>
      </c>
      <c r="N266" s="207" t="s">
        <v>59</v>
      </c>
      <c r="O266" s="207" t="s">
        <v>34</v>
      </c>
      <c r="P266" s="207" t="s">
        <v>54</v>
      </c>
      <c r="Q266" s="207" t="s">
        <v>14</v>
      </c>
    </row>
    <row r="267" spans="1:23" s="55" customFormat="1" ht="21" customHeight="1" x14ac:dyDescent="0.2">
      <c r="A267" s="205" t="s">
        <v>32</v>
      </c>
      <c r="B267" s="118"/>
      <c r="C267" s="118"/>
      <c r="D267" s="204">
        <f t="shared" ref="D267:D278" si="22">B267+C267</f>
        <v>0</v>
      </c>
      <c r="E267" s="119"/>
      <c r="F267" s="101" t="str">
        <f t="shared" ref="F267:F278" si="23">IF($G$263="","",IF(D267=0,"",$G$263/12*$B$263))</f>
        <v/>
      </c>
      <c r="G267" s="206"/>
      <c r="H267" s="206"/>
      <c r="I267" s="206"/>
      <c r="J267" s="206"/>
      <c r="K267" s="253"/>
      <c r="L267" s="179"/>
      <c r="M267" s="254"/>
      <c r="N267" s="179"/>
      <c r="O267" s="189"/>
      <c r="P267" s="189"/>
      <c r="Q267" s="189"/>
    </row>
    <row r="268" spans="1:23" s="55" customFormat="1" ht="21" customHeight="1" x14ac:dyDescent="0.2">
      <c r="A268" s="205" t="s">
        <v>31</v>
      </c>
      <c r="B268" s="118"/>
      <c r="C268" s="118"/>
      <c r="D268" s="204">
        <f t="shared" si="22"/>
        <v>0</v>
      </c>
      <c r="E268" s="119"/>
      <c r="F268" s="102" t="str">
        <f t="shared" si="23"/>
        <v/>
      </c>
      <c r="G268" s="206"/>
      <c r="H268" s="206"/>
      <c r="I268" s="206"/>
      <c r="J268" s="206"/>
      <c r="K268" s="253"/>
      <c r="L268" s="179"/>
      <c r="M268" s="254"/>
      <c r="N268" s="179"/>
      <c r="O268" s="189"/>
      <c r="P268" s="189"/>
      <c r="Q268" s="189"/>
    </row>
    <row r="269" spans="1:23" s="55" customFormat="1" ht="21" customHeight="1" x14ac:dyDescent="0.2">
      <c r="A269" s="205" t="s">
        <v>30</v>
      </c>
      <c r="B269" s="118"/>
      <c r="C269" s="118"/>
      <c r="D269" s="204">
        <f t="shared" si="22"/>
        <v>0</v>
      </c>
      <c r="E269" s="119"/>
      <c r="F269" s="102" t="str">
        <f t="shared" si="23"/>
        <v/>
      </c>
      <c r="G269" s="206"/>
      <c r="H269" s="206"/>
      <c r="I269" s="206"/>
      <c r="J269" s="206"/>
      <c r="K269" s="253"/>
      <c r="L269" s="179"/>
      <c r="M269" s="254"/>
      <c r="N269" s="179"/>
      <c r="O269" s="189"/>
      <c r="P269" s="189"/>
      <c r="Q269" s="189"/>
    </row>
    <row r="270" spans="1:23" s="55" customFormat="1" ht="21" customHeight="1" x14ac:dyDescent="0.2">
      <c r="A270" s="205" t="s">
        <v>29</v>
      </c>
      <c r="B270" s="118"/>
      <c r="C270" s="118"/>
      <c r="D270" s="204">
        <f t="shared" si="22"/>
        <v>0</v>
      </c>
      <c r="E270" s="119"/>
      <c r="F270" s="102" t="str">
        <f t="shared" si="23"/>
        <v/>
      </c>
      <c r="G270" s="206"/>
      <c r="H270" s="206"/>
      <c r="I270" s="206"/>
      <c r="J270" s="206"/>
      <c r="K270" s="253"/>
      <c r="L270" s="179"/>
      <c r="M270" s="254"/>
      <c r="N270" s="179"/>
      <c r="O270" s="189"/>
      <c r="P270" s="189"/>
      <c r="Q270" s="189"/>
    </row>
    <row r="271" spans="1:23" s="55" customFormat="1" ht="21" customHeight="1" x14ac:dyDescent="0.2">
      <c r="A271" s="205" t="s">
        <v>28</v>
      </c>
      <c r="B271" s="118"/>
      <c r="C271" s="118"/>
      <c r="D271" s="204">
        <f t="shared" si="22"/>
        <v>0</v>
      </c>
      <c r="E271" s="119"/>
      <c r="F271" s="102" t="str">
        <f t="shared" si="23"/>
        <v/>
      </c>
      <c r="G271" s="206"/>
      <c r="H271" s="206"/>
      <c r="I271" s="206"/>
      <c r="J271" s="206"/>
      <c r="K271" s="253"/>
      <c r="L271" s="179"/>
      <c r="M271" s="254"/>
      <c r="N271" s="179"/>
      <c r="O271" s="189"/>
      <c r="P271" s="189"/>
      <c r="Q271" s="189"/>
    </row>
    <row r="272" spans="1:23" s="55" customFormat="1" ht="21" customHeight="1" x14ac:dyDescent="0.2">
      <c r="A272" s="205" t="s">
        <v>27</v>
      </c>
      <c r="B272" s="118"/>
      <c r="C272" s="118"/>
      <c r="D272" s="204">
        <f t="shared" si="22"/>
        <v>0</v>
      </c>
      <c r="E272" s="119"/>
      <c r="F272" s="102" t="str">
        <f t="shared" si="23"/>
        <v/>
      </c>
      <c r="G272" s="206"/>
      <c r="H272" s="206"/>
      <c r="I272" s="206"/>
      <c r="J272" s="206"/>
      <c r="K272" s="253"/>
      <c r="L272" s="179"/>
      <c r="M272" s="254"/>
      <c r="N272" s="179"/>
      <c r="O272" s="189"/>
      <c r="P272" s="189"/>
      <c r="Q272" s="189"/>
    </row>
    <row r="273" spans="1:24" s="55" customFormat="1" ht="21" customHeight="1" x14ac:dyDescent="0.2">
      <c r="A273" s="205" t="s">
        <v>26</v>
      </c>
      <c r="B273" s="118"/>
      <c r="C273" s="118"/>
      <c r="D273" s="204">
        <f t="shared" si="22"/>
        <v>0</v>
      </c>
      <c r="E273" s="119"/>
      <c r="F273" s="102" t="str">
        <f t="shared" si="23"/>
        <v/>
      </c>
      <c r="G273" s="206"/>
      <c r="H273" s="206"/>
      <c r="I273" s="206"/>
      <c r="J273" s="206"/>
      <c r="K273" s="253"/>
      <c r="L273" s="179"/>
      <c r="M273" s="254"/>
      <c r="N273" s="179"/>
      <c r="O273" s="189"/>
      <c r="P273" s="189"/>
      <c r="Q273" s="189"/>
    </row>
    <row r="274" spans="1:24" s="55" customFormat="1" ht="21" customHeight="1" x14ac:dyDescent="0.2">
      <c r="A274" s="205" t="s">
        <v>25</v>
      </c>
      <c r="B274" s="118"/>
      <c r="C274" s="118"/>
      <c r="D274" s="204">
        <f t="shared" si="22"/>
        <v>0</v>
      </c>
      <c r="E274" s="119"/>
      <c r="F274" s="102" t="str">
        <f t="shared" si="23"/>
        <v/>
      </c>
      <c r="G274" s="206"/>
      <c r="H274" s="206"/>
      <c r="I274" s="206"/>
      <c r="J274" s="206"/>
      <c r="K274" s="253"/>
      <c r="L274" s="179"/>
      <c r="M274" s="254"/>
      <c r="N274" s="179"/>
      <c r="O274" s="189"/>
      <c r="P274" s="189"/>
      <c r="Q274" s="189"/>
    </row>
    <row r="275" spans="1:24" s="55" customFormat="1" ht="21" customHeight="1" x14ac:dyDescent="0.2">
      <c r="A275" s="205" t="s">
        <v>24</v>
      </c>
      <c r="B275" s="118"/>
      <c r="C275" s="118"/>
      <c r="D275" s="204">
        <f t="shared" si="22"/>
        <v>0</v>
      </c>
      <c r="E275" s="119"/>
      <c r="F275" s="102" t="str">
        <f t="shared" si="23"/>
        <v/>
      </c>
      <c r="G275" s="206"/>
      <c r="H275" s="206"/>
      <c r="I275" s="206"/>
      <c r="J275" s="206"/>
      <c r="K275" s="253"/>
      <c r="L275" s="179"/>
      <c r="M275" s="254"/>
      <c r="N275" s="179"/>
      <c r="O275" s="189"/>
      <c r="P275" s="189"/>
      <c r="Q275" s="189"/>
    </row>
    <row r="276" spans="1:24" ht="21" customHeight="1" x14ac:dyDescent="0.2">
      <c r="A276" s="205" t="s">
        <v>23</v>
      </c>
      <c r="B276" s="118"/>
      <c r="C276" s="118"/>
      <c r="D276" s="204">
        <f t="shared" si="22"/>
        <v>0</v>
      </c>
      <c r="E276" s="119"/>
      <c r="F276" s="102" t="str">
        <f t="shared" si="23"/>
        <v/>
      </c>
      <c r="G276" s="206"/>
      <c r="H276" s="206"/>
      <c r="I276" s="206"/>
      <c r="J276" s="206"/>
      <c r="K276" s="253"/>
      <c r="L276" s="179"/>
      <c r="M276" s="254"/>
      <c r="N276" s="179"/>
      <c r="O276" s="189"/>
      <c r="P276" s="189"/>
      <c r="Q276" s="189"/>
    </row>
    <row r="277" spans="1:24" ht="21" customHeight="1" x14ac:dyDescent="0.2">
      <c r="A277" s="205" t="s">
        <v>22</v>
      </c>
      <c r="B277" s="118"/>
      <c r="C277" s="118"/>
      <c r="D277" s="204">
        <f t="shared" si="22"/>
        <v>0</v>
      </c>
      <c r="E277" s="119"/>
      <c r="F277" s="102" t="str">
        <f t="shared" si="23"/>
        <v/>
      </c>
      <c r="G277" s="206"/>
      <c r="H277" s="206"/>
      <c r="I277" s="206"/>
      <c r="J277" s="206"/>
      <c r="K277" s="253"/>
      <c r="L277" s="179"/>
      <c r="M277" s="254"/>
      <c r="N277" s="179"/>
      <c r="O277" s="189"/>
      <c r="P277" s="189"/>
      <c r="Q277" s="189"/>
    </row>
    <row r="278" spans="1:24" ht="21" customHeight="1" x14ac:dyDescent="0.2">
      <c r="A278" s="205" t="s">
        <v>21</v>
      </c>
      <c r="B278" s="118"/>
      <c r="C278" s="118"/>
      <c r="D278" s="204">
        <f t="shared" si="22"/>
        <v>0</v>
      </c>
      <c r="E278" s="119"/>
      <c r="F278" s="103" t="str">
        <f t="shared" si="23"/>
        <v/>
      </c>
      <c r="G278" s="203"/>
      <c r="H278" s="203"/>
      <c r="I278" s="203"/>
      <c r="J278" s="203"/>
      <c r="K278" s="253"/>
      <c r="L278" s="179"/>
      <c r="M278" s="254"/>
      <c r="N278" s="179"/>
      <c r="O278" s="189"/>
      <c r="P278" s="189"/>
      <c r="Q278" s="189"/>
      <c r="R278" s="67"/>
      <c r="S278" s="1"/>
      <c r="T278" s="1"/>
      <c r="U278" s="1"/>
      <c r="V278" s="1"/>
      <c r="W278" s="1"/>
      <c r="X278" s="1"/>
    </row>
    <row r="279" spans="1:24" s="55" customFormat="1" ht="20.25" customHeight="1" x14ac:dyDescent="0.2">
      <c r="A279" s="202" t="s">
        <v>53</v>
      </c>
      <c r="B279" s="200">
        <f>SUM(B267:B278)</f>
        <v>0</v>
      </c>
      <c r="C279" s="200">
        <f>SUM(C267:C278)</f>
        <v>0</v>
      </c>
      <c r="D279" s="200">
        <f>SUM(D267:D278)</f>
        <v>0</v>
      </c>
      <c r="E279" s="201">
        <f>SUM(E267:E278)</f>
        <v>0</v>
      </c>
      <c r="F279" s="201">
        <f>SUM(F267:F278)</f>
        <v>0</v>
      </c>
      <c r="G279" s="30" t="e">
        <f>IF(J279*E279&gt;D279,D279,J279*E279)</f>
        <v>#VALUE!</v>
      </c>
      <c r="H279" s="30"/>
      <c r="I279" s="200" t="e">
        <f>D279-G279</f>
        <v>#VALUE!</v>
      </c>
      <c r="J279" s="200" t="str">
        <f>IF(D279&gt;0,IF(D279&gt;COUNT(B267:B278)/12*100000*B263,COUNT(B267:B278)/12*100000*B263/F279,D279/F279),"")</f>
        <v/>
      </c>
      <c r="K279" s="199"/>
      <c r="L279" s="58"/>
      <c r="M279" s="58"/>
      <c r="N279" s="58"/>
      <c r="O279" s="198">
        <f>SUM(O267:O278)</f>
        <v>0</v>
      </c>
      <c r="P279" s="198">
        <f>SUM(P267:P278)</f>
        <v>0</v>
      </c>
      <c r="Q279" s="197"/>
      <c r="S279" s="65"/>
    </row>
    <row r="281" spans="1:24" ht="16.5" customHeight="1" x14ac:dyDescent="0.2">
      <c r="A281" s="61" t="s">
        <v>107</v>
      </c>
      <c r="B281" s="62"/>
      <c r="C281" s="62"/>
      <c r="D281" s="62"/>
      <c r="E281" s="62"/>
      <c r="F281" s="62"/>
      <c r="G281" s="62"/>
      <c r="H281" s="62"/>
      <c r="I281" s="62"/>
      <c r="J281" s="62"/>
      <c r="K281" s="62"/>
    </row>
    <row r="282" spans="1:24" x14ac:dyDescent="0.2">
      <c r="A282" s="196" t="s">
        <v>18</v>
      </c>
      <c r="B282" s="196" t="str">
        <f>B$3</f>
        <v>Nom du chef de file FR / partenaire FR concerné</v>
      </c>
      <c r="C282" s="196" t="str">
        <f>"DDP"&amp;B$6&amp;"_PERSO_"&amp;B261</f>
        <v>DDP1_PERSO_</v>
      </c>
      <c r="D282" s="194">
        <f>J$9</f>
        <v>0</v>
      </c>
      <c r="E282" s="195">
        <f>T262</f>
        <v>30</v>
      </c>
      <c r="F282" s="194">
        <f>J$9</f>
        <v>0</v>
      </c>
      <c r="G282" s="193" t="s">
        <v>89</v>
      </c>
      <c r="H282" s="193"/>
      <c r="I282" s="192">
        <f>D279</f>
        <v>0</v>
      </c>
      <c r="J282" s="192" t="e">
        <f>I279</f>
        <v>#VALUE!</v>
      </c>
      <c r="L282" s="53"/>
      <c r="M282" s="1"/>
      <c r="N282" s="1"/>
      <c r="O282" s="67"/>
      <c r="P282" s="67"/>
      <c r="Q282" s="67"/>
      <c r="R282" s="1"/>
      <c r="S282" s="191"/>
      <c r="T282" s="191" t="e">
        <f>G279</f>
        <v>#VALUE!</v>
      </c>
      <c r="U282" s="1"/>
      <c r="V282" s="1"/>
      <c r="W282" s="1"/>
    </row>
    <row r="284" spans="1:24" s="55" customFormat="1" ht="40.5" customHeight="1" x14ac:dyDescent="0.2">
      <c r="A284" s="215" t="s">
        <v>76</v>
      </c>
      <c r="B284" s="260"/>
      <c r="C284" s="256"/>
      <c r="D284" s="257"/>
      <c r="E284" s="258" t="s">
        <v>77</v>
      </c>
      <c r="F284" s="259"/>
      <c r="G284" s="260"/>
      <c r="H284" s="256"/>
      <c r="I284" s="256"/>
      <c r="J284" s="257"/>
      <c r="K284" s="214"/>
      <c r="L284" s="54"/>
      <c r="M284" s="54"/>
      <c r="N284" s="54"/>
      <c r="O284" s="54"/>
      <c r="P284" s="54"/>
      <c r="Q284" s="54"/>
    </row>
    <row r="285" spans="1:24" s="55" customFormat="1" ht="40.5" customHeight="1" x14ac:dyDescent="0.2">
      <c r="A285" s="215" t="s">
        <v>92</v>
      </c>
      <c r="B285" s="188"/>
      <c r="C285" s="186"/>
      <c r="D285" s="187"/>
      <c r="E285" s="219" t="s">
        <v>78</v>
      </c>
      <c r="F285" s="218" t="s">
        <v>90</v>
      </c>
      <c r="G285" s="116"/>
      <c r="H285" s="78"/>
      <c r="I285" s="217" t="s">
        <v>91</v>
      </c>
      <c r="J285" s="117"/>
      <c r="K285" s="216"/>
      <c r="L285" s="54"/>
      <c r="M285" s="54"/>
      <c r="N285" s="54"/>
      <c r="O285" s="54"/>
      <c r="P285" s="54"/>
      <c r="Q285" s="54"/>
      <c r="S285" s="1">
        <f>MONTH(G285)</f>
        <v>1</v>
      </c>
      <c r="T285" s="67">
        <f>IF(S285=2,G285+27,IF(OR(S285=1,S285=3,S285=5,S285=7,S285=8,S285=10,S285=12),G285+30,G285+29))</f>
        <v>30</v>
      </c>
    </row>
    <row r="286" spans="1:24" s="55" customFormat="1" ht="40.5" customHeight="1" x14ac:dyDescent="0.2">
      <c r="A286" s="215" t="s">
        <v>85</v>
      </c>
      <c r="B286" s="255"/>
      <c r="C286" s="256"/>
      <c r="D286" s="257"/>
      <c r="E286" s="258" t="s">
        <v>86</v>
      </c>
      <c r="F286" s="259"/>
      <c r="G286" s="260"/>
      <c r="H286" s="256"/>
      <c r="I286" s="256"/>
      <c r="J286" s="257"/>
      <c r="K286" s="214"/>
      <c r="L286" s="54"/>
      <c r="M286" s="54"/>
      <c r="N286" s="54"/>
      <c r="O286" s="54"/>
      <c r="P286" s="54"/>
      <c r="Q286" s="54"/>
    </row>
    <row r="287" spans="1:24" s="55" customFormat="1" ht="20.25" customHeight="1" x14ac:dyDescent="0.2">
      <c r="A287" s="213"/>
      <c r="B287" s="213"/>
      <c r="C287" s="213"/>
      <c r="D287" s="59"/>
      <c r="E287" s="212"/>
      <c r="F287" s="212"/>
      <c r="G287" s="212"/>
      <c r="H287" s="212"/>
      <c r="I287" s="212"/>
      <c r="J287" s="212"/>
      <c r="K287" s="212"/>
      <c r="L287" s="54"/>
      <c r="M287" s="54"/>
      <c r="N287" s="54"/>
      <c r="O287" s="54"/>
      <c r="P287" s="54"/>
      <c r="Q287" s="54"/>
    </row>
    <row r="288" spans="1:24" s="55" customFormat="1" ht="39.75" customHeight="1" x14ac:dyDescent="0.2">
      <c r="A288" s="211"/>
      <c r="B288" s="261" t="s">
        <v>55</v>
      </c>
      <c r="C288" s="262"/>
      <c r="D288" s="263"/>
      <c r="E288" s="261" t="s">
        <v>56</v>
      </c>
      <c r="F288" s="263"/>
      <c r="G288" s="261" t="s">
        <v>61</v>
      </c>
      <c r="H288" s="262"/>
      <c r="I288" s="262"/>
      <c r="J288" s="262"/>
      <c r="K288" s="208"/>
      <c r="L288" s="252" t="s">
        <v>84</v>
      </c>
      <c r="M288" s="252"/>
      <c r="N288" s="252"/>
      <c r="O288" s="252"/>
      <c r="P288" s="252"/>
      <c r="Q288" s="252"/>
    </row>
    <row r="289" spans="1:24" s="57" customFormat="1" ht="38.25" x14ac:dyDescent="0.2">
      <c r="A289" s="210" t="s">
        <v>104</v>
      </c>
      <c r="B289" s="210" t="s">
        <v>103</v>
      </c>
      <c r="C289" s="210" t="s">
        <v>105</v>
      </c>
      <c r="D289" s="210" t="s">
        <v>130</v>
      </c>
      <c r="E289" s="210" t="s">
        <v>101</v>
      </c>
      <c r="F289" s="209" t="s">
        <v>102</v>
      </c>
      <c r="G289" s="209" t="s">
        <v>52</v>
      </c>
      <c r="H289" s="209"/>
      <c r="I289" s="209" t="s">
        <v>88</v>
      </c>
      <c r="J289" s="209" t="s">
        <v>97</v>
      </c>
      <c r="K289" s="208"/>
      <c r="L289" s="207" t="s">
        <v>57</v>
      </c>
      <c r="M289" s="207" t="s">
        <v>58</v>
      </c>
      <c r="N289" s="207" t="s">
        <v>59</v>
      </c>
      <c r="O289" s="207" t="s">
        <v>34</v>
      </c>
      <c r="P289" s="207" t="s">
        <v>54</v>
      </c>
      <c r="Q289" s="207" t="s">
        <v>14</v>
      </c>
    </row>
    <row r="290" spans="1:24" s="55" customFormat="1" ht="21" customHeight="1" x14ac:dyDescent="0.2">
      <c r="A290" s="205" t="s">
        <v>32</v>
      </c>
      <c r="B290" s="118"/>
      <c r="C290" s="118"/>
      <c r="D290" s="204">
        <f t="shared" ref="D290:D301" si="24">B290+C290</f>
        <v>0</v>
      </c>
      <c r="E290" s="119"/>
      <c r="F290" s="101" t="str">
        <f t="shared" ref="F290:F301" si="25">IF($G$286="","",IF(D290=0,"",$G$286/12*$B$286))</f>
        <v/>
      </c>
      <c r="G290" s="206"/>
      <c r="H290" s="206"/>
      <c r="I290" s="206"/>
      <c r="J290" s="206"/>
      <c r="K290" s="253"/>
      <c r="L290" s="179"/>
      <c r="M290" s="254"/>
      <c r="N290" s="179"/>
      <c r="O290" s="189"/>
      <c r="P290" s="189"/>
      <c r="Q290" s="189"/>
    </row>
    <row r="291" spans="1:24" s="55" customFormat="1" ht="21" customHeight="1" x14ac:dyDescent="0.2">
      <c r="A291" s="205" t="s">
        <v>31</v>
      </c>
      <c r="B291" s="118"/>
      <c r="C291" s="118"/>
      <c r="D291" s="204">
        <f t="shared" si="24"/>
        <v>0</v>
      </c>
      <c r="E291" s="119"/>
      <c r="F291" s="102" t="str">
        <f t="shared" si="25"/>
        <v/>
      </c>
      <c r="G291" s="206"/>
      <c r="H291" s="206"/>
      <c r="I291" s="206"/>
      <c r="J291" s="206"/>
      <c r="K291" s="253"/>
      <c r="L291" s="179"/>
      <c r="M291" s="254"/>
      <c r="N291" s="179"/>
      <c r="O291" s="189"/>
      <c r="P291" s="189"/>
      <c r="Q291" s="189"/>
    </row>
    <row r="292" spans="1:24" s="55" customFormat="1" ht="21" customHeight="1" x14ac:dyDescent="0.2">
      <c r="A292" s="205" t="s">
        <v>30</v>
      </c>
      <c r="B292" s="118"/>
      <c r="C292" s="118"/>
      <c r="D292" s="204">
        <f t="shared" si="24"/>
        <v>0</v>
      </c>
      <c r="E292" s="119"/>
      <c r="F292" s="102" t="str">
        <f t="shared" si="25"/>
        <v/>
      </c>
      <c r="G292" s="206"/>
      <c r="H292" s="206"/>
      <c r="I292" s="206"/>
      <c r="J292" s="206"/>
      <c r="K292" s="253"/>
      <c r="L292" s="179"/>
      <c r="M292" s="254"/>
      <c r="N292" s="179"/>
      <c r="O292" s="189"/>
      <c r="P292" s="189"/>
      <c r="Q292" s="189"/>
    </row>
    <row r="293" spans="1:24" s="55" customFormat="1" ht="21" customHeight="1" x14ac:dyDescent="0.2">
      <c r="A293" s="205" t="s">
        <v>29</v>
      </c>
      <c r="B293" s="118"/>
      <c r="C293" s="118"/>
      <c r="D293" s="204">
        <f t="shared" si="24"/>
        <v>0</v>
      </c>
      <c r="E293" s="119"/>
      <c r="F293" s="102" t="str">
        <f t="shared" si="25"/>
        <v/>
      </c>
      <c r="G293" s="206"/>
      <c r="H293" s="206"/>
      <c r="I293" s="206"/>
      <c r="J293" s="206"/>
      <c r="K293" s="253"/>
      <c r="L293" s="179"/>
      <c r="M293" s="254"/>
      <c r="N293" s="179"/>
      <c r="O293" s="189"/>
      <c r="P293" s="189"/>
      <c r="Q293" s="189"/>
    </row>
    <row r="294" spans="1:24" s="55" customFormat="1" ht="21" customHeight="1" x14ac:dyDescent="0.2">
      <c r="A294" s="205" t="s">
        <v>28</v>
      </c>
      <c r="B294" s="118"/>
      <c r="C294" s="118"/>
      <c r="D294" s="204">
        <f t="shared" si="24"/>
        <v>0</v>
      </c>
      <c r="E294" s="119"/>
      <c r="F294" s="102" t="str">
        <f t="shared" si="25"/>
        <v/>
      </c>
      <c r="G294" s="206"/>
      <c r="H294" s="206"/>
      <c r="I294" s="206"/>
      <c r="J294" s="206"/>
      <c r="K294" s="253"/>
      <c r="L294" s="179"/>
      <c r="M294" s="254"/>
      <c r="N294" s="179"/>
      <c r="O294" s="189"/>
      <c r="P294" s="189"/>
      <c r="Q294" s="189"/>
    </row>
    <row r="295" spans="1:24" s="55" customFormat="1" ht="21" customHeight="1" x14ac:dyDescent="0.2">
      <c r="A295" s="205" t="s">
        <v>27</v>
      </c>
      <c r="B295" s="118"/>
      <c r="C295" s="118"/>
      <c r="D295" s="204">
        <f t="shared" si="24"/>
        <v>0</v>
      </c>
      <c r="E295" s="119"/>
      <c r="F295" s="102" t="str">
        <f t="shared" si="25"/>
        <v/>
      </c>
      <c r="G295" s="206"/>
      <c r="H295" s="206"/>
      <c r="I295" s="206"/>
      <c r="J295" s="206"/>
      <c r="K295" s="253"/>
      <c r="L295" s="179"/>
      <c r="M295" s="254"/>
      <c r="N295" s="179"/>
      <c r="O295" s="189"/>
      <c r="P295" s="189"/>
      <c r="Q295" s="189"/>
    </row>
    <row r="296" spans="1:24" s="55" customFormat="1" ht="21" customHeight="1" x14ac:dyDescent="0.2">
      <c r="A296" s="205" t="s">
        <v>26</v>
      </c>
      <c r="B296" s="118"/>
      <c r="C296" s="118"/>
      <c r="D296" s="204">
        <f t="shared" si="24"/>
        <v>0</v>
      </c>
      <c r="E296" s="119"/>
      <c r="F296" s="102" t="str">
        <f t="shared" si="25"/>
        <v/>
      </c>
      <c r="G296" s="206"/>
      <c r="H296" s="206"/>
      <c r="I296" s="206"/>
      <c r="J296" s="206"/>
      <c r="K296" s="253"/>
      <c r="L296" s="179"/>
      <c r="M296" s="254"/>
      <c r="N296" s="179"/>
      <c r="O296" s="189"/>
      <c r="P296" s="189"/>
      <c r="Q296" s="189"/>
    </row>
    <row r="297" spans="1:24" s="55" customFormat="1" ht="21" customHeight="1" x14ac:dyDescent="0.2">
      <c r="A297" s="205" t="s">
        <v>25</v>
      </c>
      <c r="B297" s="118"/>
      <c r="C297" s="118"/>
      <c r="D297" s="204">
        <f t="shared" si="24"/>
        <v>0</v>
      </c>
      <c r="E297" s="119"/>
      <c r="F297" s="102" t="str">
        <f t="shared" si="25"/>
        <v/>
      </c>
      <c r="G297" s="206"/>
      <c r="H297" s="206"/>
      <c r="I297" s="206"/>
      <c r="J297" s="206"/>
      <c r="K297" s="253"/>
      <c r="L297" s="179"/>
      <c r="M297" s="254"/>
      <c r="N297" s="179"/>
      <c r="O297" s="189"/>
      <c r="P297" s="189"/>
      <c r="Q297" s="189"/>
    </row>
    <row r="298" spans="1:24" s="55" customFormat="1" ht="21" customHeight="1" x14ac:dyDescent="0.2">
      <c r="A298" s="205" t="s">
        <v>24</v>
      </c>
      <c r="B298" s="118"/>
      <c r="C298" s="118"/>
      <c r="D298" s="204">
        <f t="shared" si="24"/>
        <v>0</v>
      </c>
      <c r="E298" s="119"/>
      <c r="F298" s="102" t="str">
        <f t="shared" si="25"/>
        <v/>
      </c>
      <c r="G298" s="206"/>
      <c r="H298" s="206"/>
      <c r="I298" s="206"/>
      <c r="J298" s="206"/>
      <c r="K298" s="253"/>
      <c r="L298" s="179"/>
      <c r="M298" s="254"/>
      <c r="N298" s="179"/>
      <c r="O298" s="189"/>
      <c r="P298" s="189"/>
      <c r="Q298" s="189"/>
    </row>
    <row r="299" spans="1:24" ht="21" customHeight="1" x14ac:dyDescent="0.2">
      <c r="A299" s="205" t="s">
        <v>23</v>
      </c>
      <c r="B299" s="118"/>
      <c r="C299" s="118"/>
      <c r="D299" s="204">
        <f t="shared" si="24"/>
        <v>0</v>
      </c>
      <c r="E299" s="119"/>
      <c r="F299" s="102" t="str">
        <f t="shared" si="25"/>
        <v/>
      </c>
      <c r="G299" s="206"/>
      <c r="H299" s="206"/>
      <c r="I299" s="206"/>
      <c r="J299" s="206"/>
      <c r="K299" s="253"/>
      <c r="L299" s="179"/>
      <c r="M299" s="254"/>
      <c r="N299" s="179"/>
      <c r="O299" s="189"/>
      <c r="P299" s="189"/>
      <c r="Q299" s="189"/>
    </row>
    <row r="300" spans="1:24" ht="21" customHeight="1" x14ac:dyDescent="0.2">
      <c r="A300" s="205" t="s">
        <v>22</v>
      </c>
      <c r="B300" s="118"/>
      <c r="C300" s="118"/>
      <c r="D300" s="204">
        <f t="shared" si="24"/>
        <v>0</v>
      </c>
      <c r="E300" s="119"/>
      <c r="F300" s="102" t="str">
        <f t="shared" si="25"/>
        <v/>
      </c>
      <c r="G300" s="206"/>
      <c r="H300" s="206"/>
      <c r="I300" s="206"/>
      <c r="J300" s="206"/>
      <c r="K300" s="253"/>
      <c r="L300" s="179"/>
      <c r="M300" s="254"/>
      <c r="N300" s="179"/>
      <c r="O300" s="189"/>
      <c r="P300" s="189"/>
      <c r="Q300" s="189"/>
    </row>
    <row r="301" spans="1:24" ht="21" customHeight="1" x14ac:dyDescent="0.2">
      <c r="A301" s="205" t="s">
        <v>21</v>
      </c>
      <c r="B301" s="118"/>
      <c r="C301" s="118"/>
      <c r="D301" s="204">
        <f t="shared" si="24"/>
        <v>0</v>
      </c>
      <c r="E301" s="119"/>
      <c r="F301" s="103" t="str">
        <f t="shared" si="25"/>
        <v/>
      </c>
      <c r="G301" s="203"/>
      <c r="H301" s="203"/>
      <c r="I301" s="203"/>
      <c r="J301" s="203"/>
      <c r="K301" s="253"/>
      <c r="L301" s="179"/>
      <c r="M301" s="254"/>
      <c r="N301" s="179"/>
      <c r="O301" s="189"/>
      <c r="P301" s="189"/>
      <c r="Q301" s="189"/>
      <c r="R301" s="67"/>
      <c r="S301" s="1"/>
      <c r="T301" s="1"/>
      <c r="U301" s="1"/>
      <c r="V301" s="1"/>
      <c r="W301" s="1"/>
      <c r="X301" s="1"/>
    </row>
    <row r="302" spans="1:24" s="55" customFormat="1" ht="20.25" customHeight="1" x14ac:dyDescent="0.2">
      <c r="A302" s="202" t="s">
        <v>53</v>
      </c>
      <c r="B302" s="200">
        <f>SUM(B290:B301)</f>
        <v>0</v>
      </c>
      <c r="C302" s="200">
        <f>SUM(C290:C301)</f>
        <v>0</v>
      </c>
      <c r="D302" s="200">
        <f>SUM(D290:D301)</f>
        <v>0</v>
      </c>
      <c r="E302" s="201">
        <f>SUM(E290:E301)</f>
        <v>0</v>
      </c>
      <c r="F302" s="201">
        <f>SUM(F290:F301)</f>
        <v>0</v>
      </c>
      <c r="G302" s="30" t="e">
        <f>IF(J302*E302&gt;D302,D302,J302*E302)</f>
        <v>#VALUE!</v>
      </c>
      <c r="H302" s="30"/>
      <c r="I302" s="200" t="e">
        <f>D302-G302</f>
        <v>#VALUE!</v>
      </c>
      <c r="J302" s="200" t="str">
        <f>IF(D302&gt;0,IF(D302&gt;COUNT(B290:B301)/12*100000*B286,COUNT(B290:B301)/12*100000*B286/F302,D302/F302),"")</f>
        <v/>
      </c>
      <c r="K302" s="199"/>
      <c r="L302" s="58"/>
      <c r="M302" s="58"/>
      <c r="N302" s="58"/>
      <c r="O302" s="198">
        <f>SUM(O290:O301)</f>
        <v>0</v>
      </c>
      <c r="P302" s="198">
        <f>SUM(P290:P301)</f>
        <v>0</v>
      </c>
      <c r="Q302" s="197"/>
      <c r="S302" s="65"/>
    </row>
    <row r="304" spans="1:24" ht="16.5" customHeight="1" x14ac:dyDescent="0.2">
      <c r="A304" s="61" t="s">
        <v>107</v>
      </c>
      <c r="B304" s="62"/>
      <c r="C304" s="62"/>
      <c r="D304" s="62"/>
      <c r="E304" s="62"/>
      <c r="F304" s="62"/>
      <c r="G304" s="62"/>
      <c r="H304" s="62"/>
      <c r="I304" s="62"/>
      <c r="J304" s="62"/>
      <c r="K304" s="62"/>
    </row>
    <row r="305" spans="1:23" x14ac:dyDescent="0.2">
      <c r="A305" s="196" t="s">
        <v>18</v>
      </c>
      <c r="B305" s="196" t="str">
        <f>B$3</f>
        <v>Nom du chef de file FR / partenaire FR concerné</v>
      </c>
      <c r="C305" s="196" t="str">
        <f>"DDP"&amp;B$6&amp;"_PERSO_"&amp;B284</f>
        <v>DDP1_PERSO_</v>
      </c>
      <c r="D305" s="194">
        <f>J$9</f>
        <v>0</v>
      </c>
      <c r="E305" s="195">
        <f>T285</f>
        <v>30</v>
      </c>
      <c r="F305" s="194">
        <f>J$9</f>
        <v>0</v>
      </c>
      <c r="G305" s="193" t="s">
        <v>89</v>
      </c>
      <c r="H305" s="193"/>
      <c r="I305" s="192">
        <f>D302</f>
        <v>0</v>
      </c>
      <c r="J305" s="192" t="e">
        <f>I302</f>
        <v>#VALUE!</v>
      </c>
      <c r="L305" s="53"/>
      <c r="M305" s="1"/>
      <c r="N305" s="1"/>
      <c r="O305" s="67"/>
      <c r="P305" s="67"/>
      <c r="Q305" s="67"/>
      <c r="R305" s="1"/>
      <c r="S305" s="191"/>
      <c r="T305" s="191" t="e">
        <f>G302</f>
        <v>#VALUE!</v>
      </c>
      <c r="U305" s="1"/>
      <c r="V305" s="1"/>
      <c r="W305" s="1"/>
    </row>
    <row r="307" spans="1:23" s="55" customFormat="1" ht="40.5" customHeight="1" x14ac:dyDescent="0.2">
      <c r="A307" s="215" t="s">
        <v>76</v>
      </c>
      <c r="B307" s="260"/>
      <c r="C307" s="256"/>
      <c r="D307" s="257"/>
      <c r="E307" s="258" t="s">
        <v>77</v>
      </c>
      <c r="F307" s="259"/>
      <c r="G307" s="260"/>
      <c r="H307" s="256"/>
      <c r="I307" s="256"/>
      <c r="J307" s="257"/>
      <c r="K307" s="214"/>
      <c r="L307" s="54"/>
      <c r="M307" s="54"/>
      <c r="N307" s="54"/>
      <c r="O307" s="54"/>
      <c r="P307" s="54"/>
      <c r="Q307" s="54"/>
    </row>
    <row r="308" spans="1:23" s="55" customFormat="1" ht="40.5" customHeight="1" x14ac:dyDescent="0.2">
      <c r="A308" s="215" t="s">
        <v>92</v>
      </c>
      <c r="B308" s="188"/>
      <c r="C308" s="186"/>
      <c r="D308" s="187"/>
      <c r="E308" s="219" t="s">
        <v>78</v>
      </c>
      <c r="F308" s="218" t="s">
        <v>90</v>
      </c>
      <c r="G308" s="116"/>
      <c r="H308" s="78"/>
      <c r="I308" s="217" t="s">
        <v>91</v>
      </c>
      <c r="J308" s="117"/>
      <c r="K308" s="216"/>
      <c r="L308" s="54"/>
      <c r="M308" s="54"/>
      <c r="N308" s="54"/>
      <c r="O308" s="54"/>
      <c r="P308" s="54"/>
      <c r="Q308" s="54"/>
      <c r="S308" s="1">
        <f>MONTH(G308)</f>
        <v>1</v>
      </c>
      <c r="T308" s="67">
        <f>IF(S308=2,G308+27,IF(OR(S308=1,S308=3,S308=5,S308=7,S308=8,S308=10,S308=12),G308+30,G308+29))</f>
        <v>30</v>
      </c>
    </row>
    <row r="309" spans="1:23" s="55" customFormat="1" ht="40.5" customHeight="1" x14ac:dyDescent="0.2">
      <c r="A309" s="215" t="s">
        <v>85</v>
      </c>
      <c r="B309" s="255"/>
      <c r="C309" s="256"/>
      <c r="D309" s="257"/>
      <c r="E309" s="258" t="s">
        <v>86</v>
      </c>
      <c r="F309" s="259"/>
      <c r="G309" s="260"/>
      <c r="H309" s="256"/>
      <c r="I309" s="256"/>
      <c r="J309" s="257"/>
      <c r="K309" s="214"/>
      <c r="L309" s="54"/>
      <c r="M309" s="54"/>
      <c r="N309" s="54"/>
      <c r="O309" s="54"/>
      <c r="P309" s="54"/>
      <c r="Q309" s="54"/>
    </row>
    <row r="310" spans="1:23" s="55" customFormat="1" ht="20.25" customHeight="1" x14ac:dyDescent="0.2">
      <c r="A310" s="213"/>
      <c r="B310" s="213"/>
      <c r="C310" s="213"/>
      <c r="D310" s="59"/>
      <c r="E310" s="212"/>
      <c r="F310" s="212"/>
      <c r="G310" s="212"/>
      <c r="H310" s="212"/>
      <c r="I310" s="212"/>
      <c r="J310" s="212"/>
      <c r="K310" s="212"/>
      <c r="L310" s="54"/>
      <c r="M310" s="54"/>
      <c r="N310" s="54"/>
      <c r="O310" s="54"/>
      <c r="P310" s="54"/>
      <c r="Q310" s="54"/>
    </row>
    <row r="311" spans="1:23" s="55" customFormat="1" ht="39.75" customHeight="1" x14ac:dyDescent="0.2">
      <c r="A311" s="211"/>
      <c r="B311" s="261" t="s">
        <v>55</v>
      </c>
      <c r="C311" s="262"/>
      <c r="D311" s="263"/>
      <c r="E311" s="261" t="s">
        <v>56</v>
      </c>
      <c r="F311" s="263"/>
      <c r="G311" s="261" t="s">
        <v>61</v>
      </c>
      <c r="H311" s="262"/>
      <c r="I311" s="262"/>
      <c r="J311" s="262"/>
      <c r="K311" s="208"/>
      <c r="L311" s="252" t="s">
        <v>84</v>
      </c>
      <c r="M311" s="252"/>
      <c r="N311" s="252"/>
      <c r="O311" s="252"/>
      <c r="P311" s="252"/>
      <c r="Q311" s="252"/>
    </row>
    <row r="312" spans="1:23" s="57" customFormat="1" ht="38.25" x14ac:dyDescent="0.2">
      <c r="A312" s="210" t="s">
        <v>104</v>
      </c>
      <c r="B312" s="210" t="s">
        <v>103</v>
      </c>
      <c r="C312" s="210" t="s">
        <v>105</v>
      </c>
      <c r="D312" s="210" t="s">
        <v>130</v>
      </c>
      <c r="E312" s="210" t="s">
        <v>101</v>
      </c>
      <c r="F312" s="209" t="s">
        <v>102</v>
      </c>
      <c r="G312" s="209" t="s">
        <v>52</v>
      </c>
      <c r="H312" s="209"/>
      <c r="I312" s="209" t="s">
        <v>88</v>
      </c>
      <c r="J312" s="209" t="s">
        <v>97</v>
      </c>
      <c r="K312" s="208"/>
      <c r="L312" s="207" t="s">
        <v>57</v>
      </c>
      <c r="M312" s="207" t="s">
        <v>58</v>
      </c>
      <c r="N312" s="207" t="s">
        <v>59</v>
      </c>
      <c r="O312" s="207" t="s">
        <v>34</v>
      </c>
      <c r="P312" s="207" t="s">
        <v>54</v>
      </c>
      <c r="Q312" s="207" t="s">
        <v>14</v>
      </c>
    </row>
    <row r="313" spans="1:23" s="55" customFormat="1" ht="21" customHeight="1" x14ac:dyDescent="0.2">
      <c r="A313" s="205" t="s">
        <v>32</v>
      </c>
      <c r="B313" s="118"/>
      <c r="C313" s="118"/>
      <c r="D313" s="204">
        <f t="shared" ref="D313:D324" si="26">B313+C313</f>
        <v>0</v>
      </c>
      <c r="E313" s="119"/>
      <c r="F313" s="101" t="str">
        <f t="shared" ref="F313:F324" si="27">IF($G$309="","",IF(D313=0,"",$G$309/12*$B$309))</f>
        <v/>
      </c>
      <c r="G313" s="206"/>
      <c r="H313" s="206"/>
      <c r="I313" s="206"/>
      <c r="J313" s="206"/>
      <c r="K313" s="253"/>
      <c r="L313" s="179"/>
      <c r="M313" s="254"/>
      <c r="N313" s="179"/>
      <c r="O313" s="189"/>
      <c r="P313" s="189"/>
      <c r="Q313" s="189"/>
    </row>
    <row r="314" spans="1:23" s="55" customFormat="1" ht="21" customHeight="1" x14ac:dyDescent="0.2">
      <c r="A314" s="205" t="s">
        <v>31</v>
      </c>
      <c r="B314" s="118"/>
      <c r="C314" s="118"/>
      <c r="D314" s="204">
        <f t="shared" si="26"/>
        <v>0</v>
      </c>
      <c r="E314" s="119"/>
      <c r="F314" s="102" t="str">
        <f t="shared" si="27"/>
        <v/>
      </c>
      <c r="G314" s="206"/>
      <c r="H314" s="206"/>
      <c r="I314" s="206"/>
      <c r="J314" s="206"/>
      <c r="K314" s="253"/>
      <c r="L314" s="179"/>
      <c r="M314" s="254"/>
      <c r="N314" s="179"/>
      <c r="O314" s="189"/>
      <c r="P314" s="189"/>
      <c r="Q314" s="189"/>
    </row>
    <row r="315" spans="1:23" s="55" customFormat="1" ht="21" customHeight="1" x14ac:dyDescent="0.2">
      <c r="A315" s="205" t="s">
        <v>30</v>
      </c>
      <c r="B315" s="118"/>
      <c r="C315" s="118"/>
      <c r="D315" s="204">
        <f t="shared" si="26"/>
        <v>0</v>
      </c>
      <c r="E315" s="119"/>
      <c r="F315" s="102" t="str">
        <f t="shared" si="27"/>
        <v/>
      </c>
      <c r="G315" s="206"/>
      <c r="H315" s="206"/>
      <c r="I315" s="206"/>
      <c r="J315" s="206"/>
      <c r="K315" s="253"/>
      <c r="L315" s="179"/>
      <c r="M315" s="254"/>
      <c r="N315" s="179"/>
      <c r="O315" s="189"/>
      <c r="P315" s="189"/>
      <c r="Q315" s="189"/>
    </row>
    <row r="316" spans="1:23" s="55" customFormat="1" ht="21" customHeight="1" x14ac:dyDescent="0.2">
      <c r="A316" s="205" t="s">
        <v>29</v>
      </c>
      <c r="B316" s="118"/>
      <c r="C316" s="118"/>
      <c r="D316" s="204">
        <f t="shared" si="26"/>
        <v>0</v>
      </c>
      <c r="E316" s="119"/>
      <c r="F316" s="102" t="str">
        <f t="shared" si="27"/>
        <v/>
      </c>
      <c r="G316" s="206"/>
      <c r="H316" s="206"/>
      <c r="I316" s="206"/>
      <c r="J316" s="206"/>
      <c r="K316" s="253"/>
      <c r="L316" s="179"/>
      <c r="M316" s="254"/>
      <c r="N316" s="179"/>
      <c r="O316" s="189"/>
      <c r="P316" s="189"/>
      <c r="Q316" s="189"/>
    </row>
    <row r="317" spans="1:23" s="55" customFormat="1" ht="21" customHeight="1" x14ac:dyDescent="0.2">
      <c r="A317" s="205" t="s">
        <v>28</v>
      </c>
      <c r="B317" s="118"/>
      <c r="C317" s="118"/>
      <c r="D317" s="204">
        <f t="shared" si="26"/>
        <v>0</v>
      </c>
      <c r="E317" s="119"/>
      <c r="F317" s="102" t="str">
        <f t="shared" si="27"/>
        <v/>
      </c>
      <c r="G317" s="206"/>
      <c r="H317" s="206"/>
      <c r="I317" s="206"/>
      <c r="J317" s="206"/>
      <c r="K317" s="253"/>
      <c r="L317" s="179"/>
      <c r="M317" s="254"/>
      <c r="N317" s="179"/>
      <c r="O317" s="189"/>
      <c r="P317" s="189"/>
      <c r="Q317" s="189"/>
    </row>
    <row r="318" spans="1:23" s="55" customFormat="1" ht="21" customHeight="1" x14ac:dyDescent="0.2">
      <c r="A318" s="205" t="s">
        <v>27</v>
      </c>
      <c r="B318" s="118"/>
      <c r="C318" s="118"/>
      <c r="D318" s="204">
        <f t="shared" si="26"/>
        <v>0</v>
      </c>
      <c r="E318" s="119"/>
      <c r="F318" s="102" t="str">
        <f t="shared" si="27"/>
        <v/>
      </c>
      <c r="G318" s="206"/>
      <c r="H318" s="206"/>
      <c r="I318" s="206"/>
      <c r="J318" s="206"/>
      <c r="K318" s="253"/>
      <c r="L318" s="179"/>
      <c r="M318" s="254"/>
      <c r="N318" s="179"/>
      <c r="O318" s="189"/>
      <c r="P318" s="189"/>
      <c r="Q318" s="189"/>
    </row>
    <row r="319" spans="1:23" s="55" customFormat="1" ht="21" customHeight="1" x14ac:dyDescent="0.2">
      <c r="A319" s="205" t="s">
        <v>26</v>
      </c>
      <c r="B319" s="118"/>
      <c r="C319" s="118"/>
      <c r="D319" s="204">
        <f t="shared" si="26"/>
        <v>0</v>
      </c>
      <c r="E319" s="119"/>
      <c r="F319" s="102" t="str">
        <f t="shared" si="27"/>
        <v/>
      </c>
      <c r="G319" s="206"/>
      <c r="H319" s="206"/>
      <c r="I319" s="206"/>
      <c r="J319" s="206"/>
      <c r="K319" s="253"/>
      <c r="L319" s="179"/>
      <c r="M319" s="254"/>
      <c r="N319" s="179"/>
      <c r="O319" s="189"/>
      <c r="P319" s="189"/>
      <c r="Q319" s="189"/>
    </row>
    <row r="320" spans="1:23" s="55" customFormat="1" ht="21" customHeight="1" x14ac:dyDescent="0.2">
      <c r="A320" s="205" t="s">
        <v>25</v>
      </c>
      <c r="B320" s="118"/>
      <c r="C320" s="118"/>
      <c r="D320" s="204">
        <f t="shared" si="26"/>
        <v>0</v>
      </c>
      <c r="E320" s="119"/>
      <c r="F320" s="102" t="str">
        <f t="shared" si="27"/>
        <v/>
      </c>
      <c r="G320" s="206"/>
      <c r="H320" s="206"/>
      <c r="I320" s="206"/>
      <c r="J320" s="206"/>
      <c r="K320" s="253"/>
      <c r="L320" s="179"/>
      <c r="M320" s="254"/>
      <c r="N320" s="179"/>
      <c r="O320" s="189"/>
      <c r="P320" s="189"/>
      <c r="Q320" s="189"/>
    </row>
    <row r="321" spans="1:24" s="55" customFormat="1" ht="21" customHeight="1" x14ac:dyDescent="0.2">
      <c r="A321" s="205" t="s">
        <v>24</v>
      </c>
      <c r="B321" s="118"/>
      <c r="C321" s="118"/>
      <c r="D321" s="204">
        <f t="shared" si="26"/>
        <v>0</v>
      </c>
      <c r="E321" s="119"/>
      <c r="F321" s="102" t="str">
        <f t="shared" si="27"/>
        <v/>
      </c>
      <c r="G321" s="206"/>
      <c r="H321" s="206"/>
      <c r="I321" s="206"/>
      <c r="J321" s="206"/>
      <c r="K321" s="253"/>
      <c r="L321" s="179"/>
      <c r="M321" s="254"/>
      <c r="N321" s="179"/>
      <c r="O321" s="189"/>
      <c r="P321" s="189"/>
      <c r="Q321" s="189"/>
    </row>
    <row r="322" spans="1:24" ht="21" customHeight="1" x14ac:dyDescent="0.2">
      <c r="A322" s="205" t="s">
        <v>23</v>
      </c>
      <c r="B322" s="118"/>
      <c r="C322" s="118"/>
      <c r="D322" s="204">
        <f t="shared" si="26"/>
        <v>0</v>
      </c>
      <c r="E322" s="119"/>
      <c r="F322" s="102" t="str">
        <f t="shared" si="27"/>
        <v/>
      </c>
      <c r="G322" s="206"/>
      <c r="H322" s="206"/>
      <c r="I322" s="206"/>
      <c r="J322" s="206"/>
      <c r="K322" s="253"/>
      <c r="L322" s="179"/>
      <c r="M322" s="254"/>
      <c r="N322" s="179"/>
      <c r="O322" s="189"/>
      <c r="P322" s="189"/>
      <c r="Q322" s="189"/>
    </row>
    <row r="323" spans="1:24" ht="21" customHeight="1" x14ac:dyDescent="0.2">
      <c r="A323" s="205" t="s">
        <v>22</v>
      </c>
      <c r="B323" s="118"/>
      <c r="C323" s="118"/>
      <c r="D323" s="204">
        <f t="shared" si="26"/>
        <v>0</v>
      </c>
      <c r="E323" s="119"/>
      <c r="F323" s="102" t="str">
        <f t="shared" si="27"/>
        <v/>
      </c>
      <c r="G323" s="206"/>
      <c r="H323" s="206"/>
      <c r="I323" s="206"/>
      <c r="J323" s="206"/>
      <c r="K323" s="253"/>
      <c r="L323" s="179"/>
      <c r="M323" s="254"/>
      <c r="N323" s="179"/>
      <c r="O323" s="189"/>
      <c r="P323" s="189"/>
      <c r="Q323" s="189"/>
    </row>
    <row r="324" spans="1:24" ht="21" customHeight="1" x14ac:dyDescent="0.2">
      <c r="A324" s="205" t="s">
        <v>21</v>
      </c>
      <c r="B324" s="118"/>
      <c r="C324" s="118"/>
      <c r="D324" s="204">
        <f t="shared" si="26"/>
        <v>0</v>
      </c>
      <c r="E324" s="119"/>
      <c r="F324" s="103" t="str">
        <f t="shared" si="27"/>
        <v/>
      </c>
      <c r="G324" s="203"/>
      <c r="H324" s="203"/>
      <c r="I324" s="203"/>
      <c r="J324" s="203"/>
      <c r="K324" s="253"/>
      <c r="L324" s="179"/>
      <c r="M324" s="254"/>
      <c r="N324" s="179"/>
      <c r="O324" s="189"/>
      <c r="P324" s="189"/>
      <c r="Q324" s="189"/>
      <c r="R324" s="67"/>
      <c r="S324" s="1"/>
      <c r="T324" s="1"/>
      <c r="U324" s="1"/>
      <c r="V324" s="1"/>
      <c r="W324" s="1"/>
      <c r="X324" s="1"/>
    </row>
    <row r="325" spans="1:24" s="55" customFormat="1" ht="20.25" customHeight="1" x14ac:dyDescent="0.2">
      <c r="A325" s="202" t="s">
        <v>53</v>
      </c>
      <c r="B325" s="200">
        <f>SUM(B313:B324)</f>
        <v>0</v>
      </c>
      <c r="C325" s="200">
        <f>SUM(C313:C324)</f>
        <v>0</v>
      </c>
      <c r="D325" s="200">
        <f>SUM(D313:D324)</f>
        <v>0</v>
      </c>
      <c r="E325" s="201">
        <f>SUM(E313:E324)</f>
        <v>0</v>
      </c>
      <c r="F325" s="201">
        <f>SUM(F313:F324)</f>
        <v>0</v>
      </c>
      <c r="G325" s="30" t="e">
        <f>IF(J325*E325&gt;D325,D325,J325*E325)</f>
        <v>#VALUE!</v>
      </c>
      <c r="H325" s="30"/>
      <c r="I325" s="200" t="e">
        <f>D325-G325</f>
        <v>#VALUE!</v>
      </c>
      <c r="J325" s="200" t="str">
        <f>IF(D325&gt;0,IF(D325&gt;COUNT(B313:B324)/12*100000*B309,COUNT(B313:B324)/12*100000*B309/F325,D325/F325),"")</f>
        <v/>
      </c>
      <c r="K325" s="199"/>
      <c r="L325" s="58"/>
      <c r="M325" s="58"/>
      <c r="N325" s="58"/>
      <c r="O325" s="198">
        <f>SUM(O313:O324)</f>
        <v>0</v>
      </c>
      <c r="P325" s="198">
        <f>SUM(P313:P324)</f>
        <v>0</v>
      </c>
      <c r="Q325" s="197"/>
      <c r="S325" s="65"/>
    </row>
    <row r="327" spans="1:24" ht="16.5" customHeight="1" x14ac:dyDescent="0.2">
      <c r="A327" s="61" t="s">
        <v>107</v>
      </c>
      <c r="B327" s="62"/>
      <c r="C327" s="62"/>
      <c r="D327" s="62"/>
      <c r="E327" s="62"/>
      <c r="F327" s="62"/>
      <c r="G327" s="62"/>
      <c r="H327" s="62"/>
      <c r="I327" s="62"/>
      <c r="J327" s="62"/>
      <c r="K327" s="62"/>
    </row>
    <row r="328" spans="1:24" x14ac:dyDescent="0.2">
      <c r="A328" s="196" t="s">
        <v>18</v>
      </c>
      <c r="B328" s="196" t="str">
        <f>B$3</f>
        <v>Nom du chef de file FR / partenaire FR concerné</v>
      </c>
      <c r="C328" s="196" t="str">
        <f>"DDP"&amp;B$6&amp;"_PERSO_"&amp;B307</f>
        <v>DDP1_PERSO_</v>
      </c>
      <c r="D328" s="194">
        <f>J$9</f>
        <v>0</v>
      </c>
      <c r="E328" s="195">
        <f>T308</f>
        <v>30</v>
      </c>
      <c r="F328" s="194">
        <f>J$9</f>
        <v>0</v>
      </c>
      <c r="G328" s="193" t="s">
        <v>89</v>
      </c>
      <c r="H328" s="193"/>
      <c r="I328" s="192">
        <f>D325</f>
        <v>0</v>
      </c>
      <c r="J328" s="192" t="e">
        <f>I325</f>
        <v>#VALUE!</v>
      </c>
      <c r="L328" s="53"/>
      <c r="M328" s="1"/>
      <c r="N328" s="1"/>
      <c r="O328" s="67"/>
      <c r="P328" s="67"/>
      <c r="Q328" s="67"/>
      <c r="R328" s="1"/>
      <c r="S328" s="191"/>
      <c r="T328" s="191" t="e">
        <f>G325</f>
        <v>#VALUE!</v>
      </c>
      <c r="U328" s="1"/>
      <c r="V328" s="1"/>
      <c r="W328" s="1"/>
    </row>
    <row r="330" spans="1:24" s="55" customFormat="1" ht="40.5" customHeight="1" x14ac:dyDescent="0.2">
      <c r="A330" s="215" t="s">
        <v>76</v>
      </c>
      <c r="B330" s="260"/>
      <c r="C330" s="256"/>
      <c r="D330" s="257"/>
      <c r="E330" s="258" t="s">
        <v>77</v>
      </c>
      <c r="F330" s="259"/>
      <c r="G330" s="260"/>
      <c r="H330" s="256"/>
      <c r="I330" s="256"/>
      <c r="J330" s="257"/>
      <c r="K330" s="214"/>
      <c r="L330" s="54"/>
      <c r="M330" s="54"/>
      <c r="N330" s="54"/>
      <c r="O330" s="54"/>
      <c r="P330" s="54"/>
      <c r="Q330" s="54"/>
    </row>
    <row r="331" spans="1:24" s="55" customFormat="1" ht="40.5" customHeight="1" x14ac:dyDescent="0.2">
      <c r="A331" s="215" t="s">
        <v>92</v>
      </c>
      <c r="B331" s="188"/>
      <c r="C331" s="186"/>
      <c r="D331" s="187"/>
      <c r="E331" s="219" t="s">
        <v>78</v>
      </c>
      <c r="F331" s="218" t="s">
        <v>90</v>
      </c>
      <c r="G331" s="116"/>
      <c r="H331" s="78"/>
      <c r="I331" s="217" t="s">
        <v>91</v>
      </c>
      <c r="J331" s="117"/>
      <c r="K331" s="216"/>
      <c r="L331" s="54"/>
      <c r="M331" s="54"/>
      <c r="N331" s="54"/>
      <c r="O331" s="54"/>
      <c r="P331" s="54"/>
      <c r="Q331" s="54"/>
      <c r="S331" s="1">
        <f>MONTH(G331)</f>
        <v>1</v>
      </c>
      <c r="T331" s="67">
        <f>IF(S331=2,G331+27,IF(OR(S331=1,S331=3,S331=5,S331=7,S331=8,S331=10,S331=12),G331+30,G331+29))</f>
        <v>30</v>
      </c>
    </row>
    <row r="332" spans="1:24" s="55" customFormat="1" ht="40.5" customHeight="1" x14ac:dyDescent="0.2">
      <c r="A332" s="215" t="s">
        <v>85</v>
      </c>
      <c r="B332" s="255"/>
      <c r="C332" s="256"/>
      <c r="D332" s="257"/>
      <c r="E332" s="258" t="s">
        <v>86</v>
      </c>
      <c r="F332" s="259"/>
      <c r="G332" s="260"/>
      <c r="H332" s="256"/>
      <c r="I332" s="256"/>
      <c r="J332" s="257"/>
      <c r="K332" s="214"/>
      <c r="L332" s="54"/>
      <c r="M332" s="54"/>
      <c r="N332" s="54"/>
      <c r="O332" s="54"/>
      <c r="P332" s="54"/>
      <c r="Q332" s="54"/>
    </row>
    <row r="333" spans="1:24" s="55" customFormat="1" ht="20.25" customHeight="1" x14ac:dyDescent="0.2">
      <c r="A333" s="213"/>
      <c r="B333" s="213"/>
      <c r="C333" s="213"/>
      <c r="D333" s="59"/>
      <c r="E333" s="212"/>
      <c r="F333" s="212"/>
      <c r="G333" s="212"/>
      <c r="H333" s="212"/>
      <c r="I333" s="212"/>
      <c r="J333" s="212"/>
      <c r="K333" s="212"/>
      <c r="L333" s="54"/>
      <c r="M333" s="54"/>
      <c r="N333" s="54"/>
      <c r="O333" s="54"/>
      <c r="P333" s="54"/>
      <c r="Q333" s="54"/>
    </row>
    <row r="334" spans="1:24" s="55" customFormat="1" ht="39.75" customHeight="1" x14ac:dyDescent="0.2">
      <c r="A334" s="211"/>
      <c r="B334" s="261" t="s">
        <v>55</v>
      </c>
      <c r="C334" s="262"/>
      <c r="D334" s="263"/>
      <c r="E334" s="261" t="s">
        <v>56</v>
      </c>
      <c r="F334" s="263"/>
      <c r="G334" s="261" t="s">
        <v>61</v>
      </c>
      <c r="H334" s="262"/>
      <c r="I334" s="262"/>
      <c r="J334" s="262"/>
      <c r="K334" s="208"/>
      <c r="L334" s="252" t="s">
        <v>84</v>
      </c>
      <c r="M334" s="252"/>
      <c r="N334" s="252"/>
      <c r="O334" s="252"/>
      <c r="P334" s="252"/>
      <c r="Q334" s="252"/>
    </row>
    <row r="335" spans="1:24" s="57" customFormat="1" ht="38.25" x14ac:dyDescent="0.2">
      <c r="A335" s="210" t="s">
        <v>104</v>
      </c>
      <c r="B335" s="210" t="s">
        <v>103</v>
      </c>
      <c r="C335" s="210" t="s">
        <v>105</v>
      </c>
      <c r="D335" s="210" t="s">
        <v>130</v>
      </c>
      <c r="E335" s="210" t="s">
        <v>101</v>
      </c>
      <c r="F335" s="209" t="s">
        <v>102</v>
      </c>
      <c r="G335" s="209" t="s">
        <v>52</v>
      </c>
      <c r="H335" s="209"/>
      <c r="I335" s="209" t="s">
        <v>88</v>
      </c>
      <c r="J335" s="209" t="s">
        <v>97</v>
      </c>
      <c r="K335" s="208"/>
      <c r="L335" s="207" t="s">
        <v>57</v>
      </c>
      <c r="M335" s="207" t="s">
        <v>58</v>
      </c>
      <c r="N335" s="207" t="s">
        <v>59</v>
      </c>
      <c r="O335" s="207" t="s">
        <v>34</v>
      </c>
      <c r="P335" s="207" t="s">
        <v>54</v>
      </c>
      <c r="Q335" s="207" t="s">
        <v>14</v>
      </c>
    </row>
    <row r="336" spans="1:24" s="55" customFormat="1" ht="21" customHeight="1" x14ac:dyDescent="0.2">
      <c r="A336" s="205" t="s">
        <v>32</v>
      </c>
      <c r="B336" s="118"/>
      <c r="C336" s="118"/>
      <c r="D336" s="204">
        <f t="shared" ref="D336:D347" si="28">B336+C336</f>
        <v>0</v>
      </c>
      <c r="E336" s="119"/>
      <c r="F336" s="101" t="str">
        <f t="shared" ref="F336:F347" si="29">IF($G$332="","",IF(D336=0,"",$G$332/12*$B$332))</f>
        <v/>
      </c>
      <c r="G336" s="206"/>
      <c r="H336" s="206"/>
      <c r="I336" s="206"/>
      <c r="J336" s="206"/>
      <c r="K336" s="253"/>
      <c r="L336" s="179"/>
      <c r="M336" s="254"/>
      <c r="N336" s="179"/>
      <c r="O336" s="189"/>
      <c r="P336" s="189"/>
      <c r="Q336" s="189"/>
    </row>
    <row r="337" spans="1:24" s="55" customFormat="1" ht="21" customHeight="1" x14ac:dyDescent="0.2">
      <c r="A337" s="205" t="s">
        <v>31</v>
      </c>
      <c r="B337" s="118"/>
      <c r="C337" s="118"/>
      <c r="D337" s="204">
        <f t="shared" si="28"/>
        <v>0</v>
      </c>
      <c r="E337" s="119"/>
      <c r="F337" s="102" t="str">
        <f t="shared" si="29"/>
        <v/>
      </c>
      <c r="G337" s="206"/>
      <c r="H337" s="206"/>
      <c r="I337" s="206"/>
      <c r="J337" s="206"/>
      <c r="K337" s="253"/>
      <c r="L337" s="179"/>
      <c r="M337" s="254"/>
      <c r="N337" s="179"/>
      <c r="O337" s="189"/>
      <c r="P337" s="189"/>
      <c r="Q337" s="189"/>
    </row>
    <row r="338" spans="1:24" s="55" customFormat="1" ht="21" customHeight="1" x14ac:dyDescent="0.2">
      <c r="A338" s="205" t="s">
        <v>30</v>
      </c>
      <c r="B338" s="118"/>
      <c r="C338" s="118"/>
      <c r="D338" s="204">
        <f t="shared" si="28"/>
        <v>0</v>
      </c>
      <c r="E338" s="119"/>
      <c r="F338" s="102" t="str">
        <f t="shared" si="29"/>
        <v/>
      </c>
      <c r="G338" s="206"/>
      <c r="H338" s="206"/>
      <c r="I338" s="206"/>
      <c r="J338" s="206"/>
      <c r="K338" s="253"/>
      <c r="L338" s="179"/>
      <c r="M338" s="254"/>
      <c r="N338" s="179"/>
      <c r="O338" s="189"/>
      <c r="P338" s="189"/>
      <c r="Q338" s="189"/>
    </row>
    <row r="339" spans="1:24" s="55" customFormat="1" ht="21" customHeight="1" x14ac:dyDescent="0.2">
      <c r="A339" s="205" t="s">
        <v>29</v>
      </c>
      <c r="B339" s="118"/>
      <c r="C339" s="118"/>
      <c r="D339" s="204">
        <f t="shared" si="28"/>
        <v>0</v>
      </c>
      <c r="E339" s="119"/>
      <c r="F339" s="102" t="str">
        <f t="shared" si="29"/>
        <v/>
      </c>
      <c r="G339" s="206"/>
      <c r="H339" s="206"/>
      <c r="I339" s="206"/>
      <c r="J339" s="206"/>
      <c r="K339" s="253"/>
      <c r="L339" s="179"/>
      <c r="M339" s="254"/>
      <c r="N339" s="179"/>
      <c r="O339" s="189"/>
      <c r="P339" s="189"/>
      <c r="Q339" s="189"/>
    </row>
    <row r="340" spans="1:24" s="55" customFormat="1" ht="21" customHeight="1" x14ac:dyDescent="0.2">
      <c r="A340" s="205" t="s">
        <v>28</v>
      </c>
      <c r="B340" s="118"/>
      <c r="C340" s="118"/>
      <c r="D340" s="204">
        <f t="shared" si="28"/>
        <v>0</v>
      </c>
      <c r="E340" s="119"/>
      <c r="F340" s="102" t="str">
        <f t="shared" si="29"/>
        <v/>
      </c>
      <c r="G340" s="206"/>
      <c r="H340" s="206"/>
      <c r="I340" s="206"/>
      <c r="J340" s="206"/>
      <c r="K340" s="253"/>
      <c r="L340" s="179"/>
      <c r="M340" s="254"/>
      <c r="N340" s="179"/>
      <c r="O340" s="189"/>
      <c r="P340" s="189"/>
      <c r="Q340" s="189"/>
    </row>
    <row r="341" spans="1:24" s="55" customFormat="1" ht="21" customHeight="1" x14ac:dyDescent="0.2">
      <c r="A341" s="205" t="s">
        <v>27</v>
      </c>
      <c r="B341" s="118"/>
      <c r="C341" s="118"/>
      <c r="D341" s="204">
        <f t="shared" si="28"/>
        <v>0</v>
      </c>
      <c r="E341" s="119"/>
      <c r="F341" s="102" t="str">
        <f t="shared" si="29"/>
        <v/>
      </c>
      <c r="G341" s="206"/>
      <c r="H341" s="206"/>
      <c r="I341" s="206"/>
      <c r="J341" s="206"/>
      <c r="K341" s="253"/>
      <c r="L341" s="179"/>
      <c r="M341" s="254"/>
      <c r="N341" s="179"/>
      <c r="O341" s="189"/>
      <c r="P341" s="189"/>
      <c r="Q341" s="189"/>
    </row>
    <row r="342" spans="1:24" s="55" customFormat="1" ht="21" customHeight="1" x14ac:dyDescent="0.2">
      <c r="A342" s="205" t="s">
        <v>26</v>
      </c>
      <c r="B342" s="118"/>
      <c r="C342" s="118"/>
      <c r="D342" s="204">
        <f t="shared" si="28"/>
        <v>0</v>
      </c>
      <c r="E342" s="119"/>
      <c r="F342" s="102" t="str">
        <f t="shared" si="29"/>
        <v/>
      </c>
      <c r="G342" s="206"/>
      <c r="H342" s="206"/>
      <c r="I342" s="206"/>
      <c r="J342" s="206"/>
      <c r="K342" s="253"/>
      <c r="L342" s="179"/>
      <c r="M342" s="254"/>
      <c r="N342" s="179"/>
      <c r="O342" s="189"/>
      <c r="P342" s="189"/>
      <c r="Q342" s="189"/>
    </row>
    <row r="343" spans="1:24" s="55" customFormat="1" ht="21" customHeight="1" x14ac:dyDescent="0.2">
      <c r="A343" s="205" t="s">
        <v>25</v>
      </c>
      <c r="B343" s="118"/>
      <c r="C343" s="118"/>
      <c r="D343" s="204">
        <f t="shared" si="28"/>
        <v>0</v>
      </c>
      <c r="E343" s="119"/>
      <c r="F343" s="102" t="str">
        <f t="shared" si="29"/>
        <v/>
      </c>
      <c r="G343" s="206"/>
      <c r="H343" s="206"/>
      <c r="I343" s="206"/>
      <c r="J343" s="206"/>
      <c r="K343" s="253"/>
      <c r="L343" s="179"/>
      <c r="M343" s="254"/>
      <c r="N343" s="179"/>
      <c r="O343" s="189"/>
      <c r="P343" s="189"/>
      <c r="Q343" s="189"/>
    </row>
    <row r="344" spans="1:24" s="55" customFormat="1" ht="21" customHeight="1" x14ac:dyDescent="0.2">
      <c r="A344" s="205" t="s">
        <v>24</v>
      </c>
      <c r="B344" s="118"/>
      <c r="C344" s="118"/>
      <c r="D344" s="204">
        <f t="shared" si="28"/>
        <v>0</v>
      </c>
      <c r="E344" s="119"/>
      <c r="F344" s="102" t="str">
        <f t="shared" si="29"/>
        <v/>
      </c>
      <c r="G344" s="206"/>
      <c r="H344" s="206"/>
      <c r="I344" s="206"/>
      <c r="J344" s="206"/>
      <c r="K344" s="253"/>
      <c r="L344" s="179"/>
      <c r="M344" s="254"/>
      <c r="N344" s="179"/>
      <c r="O344" s="189"/>
      <c r="P344" s="189"/>
      <c r="Q344" s="189"/>
    </row>
    <row r="345" spans="1:24" ht="21" customHeight="1" x14ac:dyDescent="0.2">
      <c r="A345" s="205" t="s">
        <v>23</v>
      </c>
      <c r="B345" s="118"/>
      <c r="C345" s="118"/>
      <c r="D345" s="204">
        <f t="shared" si="28"/>
        <v>0</v>
      </c>
      <c r="E345" s="119"/>
      <c r="F345" s="102" t="str">
        <f t="shared" si="29"/>
        <v/>
      </c>
      <c r="G345" s="206"/>
      <c r="H345" s="206"/>
      <c r="I345" s="206"/>
      <c r="J345" s="206"/>
      <c r="K345" s="253"/>
      <c r="L345" s="179"/>
      <c r="M345" s="254"/>
      <c r="N345" s="179"/>
      <c r="O345" s="189"/>
      <c r="P345" s="189"/>
      <c r="Q345" s="189"/>
    </row>
    <row r="346" spans="1:24" ht="21" customHeight="1" x14ac:dyDescent="0.2">
      <c r="A346" s="205" t="s">
        <v>22</v>
      </c>
      <c r="B346" s="118"/>
      <c r="C346" s="118"/>
      <c r="D346" s="204">
        <f t="shared" si="28"/>
        <v>0</v>
      </c>
      <c r="E346" s="119"/>
      <c r="F346" s="102" t="str">
        <f t="shared" si="29"/>
        <v/>
      </c>
      <c r="G346" s="206"/>
      <c r="H346" s="206"/>
      <c r="I346" s="206"/>
      <c r="J346" s="206"/>
      <c r="K346" s="253"/>
      <c r="L346" s="179"/>
      <c r="M346" s="254"/>
      <c r="N346" s="179"/>
      <c r="O346" s="189"/>
      <c r="P346" s="189"/>
      <c r="Q346" s="189"/>
    </row>
    <row r="347" spans="1:24" ht="21" customHeight="1" x14ac:dyDescent="0.2">
      <c r="A347" s="205" t="s">
        <v>21</v>
      </c>
      <c r="B347" s="118"/>
      <c r="C347" s="118"/>
      <c r="D347" s="204">
        <f t="shared" si="28"/>
        <v>0</v>
      </c>
      <c r="E347" s="119"/>
      <c r="F347" s="103" t="str">
        <f t="shared" si="29"/>
        <v/>
      </c>
      <c r="G347" s="203"/>
      <c r="H347" s="203"/>
      <c r="I347" s="203"/>
      <c r="J347" s="203"/>
      <c r="K347" s="253"/>
      <c r="L347" s="179"/>
      <c r="M347" s="254"/>
      <c r="N347" s="179"/>
      <c r="O347" s="189"/>
      <c r="P347" s="189"/>
      <c r="Q347" s="189"/>
      <c r="R347" s="67"/>
      <c r="S347" s="1"/>
      <c r="T347" s="1"/>
      <c r="U347" s="1"/>
      <c r="V347" s="1"/>
      <c r="W347" s="1"/>
      <c r="X347" s="1"/>
    </row>
    <row r="348" spans="1:24" s="55" customFormat="1" ht="20.25" customHeight="1" x14ac:dyDescent="0.2">
      <c r="A348" s="202" t="s">
        <v>53</v>
      </c>
      <c r="B348" s="200">
        <f>SUM(B336:B347)</f>
        <v>0</v>
      </c>
      <c r="C348" s="200">
        <f>SUM(C336:C347)</f>
        <v>0</v>
      </c>
      <c r="D348" s="200">
        <f>SUM(D336:D347)</f>
        <v>0</v>
      </c>
      <c r="E348" s="201">
        <f>SUM(E336:E347)</f>
        <v>0</v>
      </c>
      <c r="F348" s="201">
        <f>SUM(F336:F347)</f>
        <v>0</v>
      </c>
      <c r="G348" s="30" t="e">
        <f>IF(J348*E348&gt;D348,D348,J348*E348)</f>
        <v>#VALUE!</v>
      </c>
      <c r="H348" s="30"/>
      <c r="I348" s="200" t="e">
        <f>D348-G348</f>
        <v>#VALUE!</v>
      </c>
      <c r="J348" s="200" t="str">
        <f>IF(D348&gt;0,IF(D348&gt;COUNT(B336:B347)/12*100000*B332,COUNT(B336:B347)/12*100000*B332/F348,D348/F348),"")</f>
        <v/>
      </c>
      <c r="K348" s="199"/>
      <c r="L348" s="58"/>
      <c r="M348" s="58"/>
      <c r="N348" s="58"/>
      <c r="O348" s="198">
        <f>SUM(O336:O347)</f>
        <v>0</v>
      </c>
      <c r="P348" s="198">
        <f>SUM(P336:P347)</f>
        <v>0</v>
      </c>
      <c r="Q348" s="197"/>
      <c r="S348" s="65"/>
    </row>
    <row r="350" spans="1:24" ht="16.5" customHeight="1" x14ac:dyDescent="0.2">
      <c r="A350" s="61" t="s">
        <v>107</v>
      </c>
      <c r="B350" s="62"/>
      <c r="C350" s="62"/>
      <c r="D350" s="62"/>
      <c r="E350" s="62"/>
      <c r="F350" s="62"/>
      <c r="G350" s="62"/>
      <c r="H350" s="62"/>
      <c r="I350" s="62"/>
      <c r="J350" s="62"/>
      <c r="K350" s="62"/>
    </row>
    <row r="351" spans="1:24" x14ac:dyDescent="0.2">
      <c r="A351" s="196" t="s">
        <v>18</v>
      </c>
      <c r="B351" s="196" t="str">
        <f>B$3</f>
        <v>Nom du chef de file FR / partenaire FR concerné</v>
      </c>
      <c r="C351" s="196" t="str">
        <f>"DDP"&amp;B$6&amp;"_PERSO_"&amp;B330</f>
        <v>DDP1_PERSO_</v>
      </c>
      <c r="D351" s="194">
        <f>J$9</f>
        <v>0</v>
      </c>
      <c r="E351" s="195">
        <f>T331</f>
        <v>30</v>
      </c>
      <c r="F351" s="194">
        <f>J$9</f>
        <v>0</v>
      </c>
      <c r="G351" s="193" t="s">
        <v>89</v>
      </c>
      <c r="H351" s="193"/>
      <c r="I351" s="192">
        <f>D348</f>
        <v>0</v>
      </c>
      <c r="J351" s="192" t="e">
        <f>I348</f>
        <v>#VALUE!</v>
      </c>
      <c r="L351" s="53"/>
      <c r="M351" s="1"/>
      <c r="N351" s="1"/>
      <c r="O351" s="67"/>
      <c r="P351" s="67"/>
      <c r="Q351" s="67"/>
      <c r="R351" s="1"/>
      <c r="S351" s="191"/>
      <c r="T351" s="191" t="e">
        <f>G348</f>
        <v>#VALUE!</v>
      </c>
      <c r="U351" s="1"/>
      <c r="V351" s="1"/>
      <c r="W351" s="1"/>
    </row>
    <row r="353" spans="1:20" s="55" customFormat="1" ht="40.5" customHeight="1" x14ac:dyDescent="0.2">
      <c r="A353" s="215" t="s">
        <v>76</v>
      </c>
      <c r="B353" s="260"/>
      <c r="C353" s="256"/>
      <c r="D353" s="257"/>
      <c r="E353" s="258" t="s">
        <v>77</v>
      </c>
      <c r="F353" s="259"/>
      <c r="G353" s="260"/>
      <c r="H353" s="256"/>
      <c r="I353" s="256"/>
      <c r="J353" s="257"/>
      <c r="K353" s="214"/>
      <c r="L353" s="54"/>
      <c r="M353" s="54"/>
      <c r="N353" s="54"/>
      <c r="O353" s="54"/>
      <c r="P353" s="54"/>
      <c r="Q353" s="54"/>
    </row>
    <row r="354" spans="1:20" s="55" customFormat="1" ht="40.5" customHeight="1" x14ac:dyDescent="0.2">
      <c r="A354" s="215" t="s">
        <v>92</v>
      </c>
      <c r="B354" s="188"/>
      <c r="C354" s="186"/>
      <c r="D354" s="187"/>
      <c r="E354" s="219" t="s">
        <v>78</v>
      </c>
      <c r="F354" s="218" t="s">
        <v>90</v>
      </c>
      <c r="G354" s="116"/>
      <c r="H354" s="78"/>
      <c r="I354" s="217" t="s">
        <v>91</v>
      </c>
      <c r="J354" s="117"/>
      <c r="K354" s="216"/>
      <c r="L354" s="54"/>
      <c r="M354" s="54"/>
      <c r="N354" s="54"/>
      <c r="O354" s="54"/>
      <c r="P354" s="54"/>
      <c r="Q354" s="54"/>
      <c r="S354" s="1">
        <f>MONTH(G354)</f>
        <v>1</v>
      </c>
      <c r="T354" s="67">
        <f>IF(S354=2,G354+27,IF(OR(S354=1,S354=3,S354=5,S354=7,S354=8,S354=10,S354=12),G354+30,G354+29))</f>
        <v>30</v>
      </c>
    </row>
    <row r="355" spans="1:20" s="55" customFormat="1" ht="40.5" customHeight="1" x14ac:dyDescent="0.2">
      <c r="A355" s="215" t="s">
        <v>85</v>
      </c>
      <c r="B355" s="255"/>
      <c r="C355" s="256"/>
      <c r="D355" s="257"/>
      <c r="E355" s="258" t="s">
        <v>86</v>
      </c>
      <c r="F355" s="259"/>
      <c r="G355" s="260"/>
      <c r="H355" s="256"/>
      <c r="I355" s="256"/>
      <c r="J355" s="257"/>
      <c r="K355" s="214"/>
      <c r="L355" s="54"/>
      <c r="M355" s="54"/>
      <c r="N355" s="54"/>
      <c r="O355" s="54"/>
      <c r="P355" s="54"/>
      <c r="Q355" s="54"/>
    </row>
    <row r="356" spans="1:20" s="55" customFormat="1" ht="20.25" customHeight="1" x14ac:dyDescent="0.2">
      <c r="A356" s="213"/>
      <c r="B356" s="213"/>
      <c r="C356" s="213"/>
      <c r="D356" s="59"/>
      <c r="E356" s="212"/>
      <c r="F356" s="212"/>
      <c r="G356" s="212"/>
      <c r="H356" s="212"/>
      <c r="I356" s="212"/>
      <c r="J356" s="212"/>
      <c r="K356" s="212"/>
      <c r="L356" s="54"/>
      <c r="M356" s="54"/>
      <c r="N356" s="54"/>
      <c r="O356" s="54"/>
      <c r="P356" s="54"/>
      <c r="Q356" s="54"/>
    </row>
    <row r="357" spans="1:20" s="55" customFormat="1" ht="39.75" customHeight="1" x14ac:dyDescent="0.2">
      <c r="A357" s="211"/>
      <c r="B357" s="261" t="s">
        <v>55</v>
      </c>
      <c r="C357" s="262"/>
      <c r="D357" s="263"/>
      <c r="E357" s="261" t="s">
        <v>56</v>
      </c>
      <c r="F357" s="263"/>
      <c r="G357" s="261" t="s">
        <v>61</v>
      </c>
      <c r="H357" s="262"/>
      <c r="I357" s="262"/>
      <c r="J357" s="262"/>
      <c r="K357" s="208"/>
      <c r="L357" s="252" t="s">
        <v>84</v>
      </c>
      <c r="M357" s="252"/>
      <c r="N357" s="252"/>
      <c r="O357" s="252"/>
      <c r="P357" s="252"/>
      <c r="Q357" s="252"/>
    </row>
    <row r="358" spans="1:20" s="57" customFormat="1" ht="38.25" x14ac:dyDescent="0.2">
      <c r="A358" s="210" t="s">
        <v>104</v>
      </c>
      <c r="B358" s="210" t="s">
        <v>103</v>
      </c>
      <c r="C358" s="210" t="s">
        <v>105</v>
      </c>
      <c r="D358" s="210" t="s">
        <v>130</v>
      </c>
      <c r="E358" s="210" t="s">
        <v>101</v>
      </c>
      <c r="F358" s="209" t="s">
        <v>102</v>
      </c>
      <c r="G358" s="209" t="s">
        <v>52</v>
      </c>
      <c r="H358" s="209"/>
      <c r="I358" s="209" t="s">
        <v>88</v>
      </c>
      <c r="J358" s="209" t="s">
        <v>97</v>
      </c>
      <c r="K358" s="208"/>
      <c r="L358" s="207" t="s">
        <v>57</v>
      </c>
      <c r="M358" s="207" t="s">
        <v>58</v>
      </c>
      <c r="N358" s="207" t="s">
        <v>59</v>
      </c>
      <c r="O358" s="207" t="s">
        <v>34</v>
      </c>
      <c r="P358" s="207" t="s">
        <v>54</v>
      </c>
      <c r="Q358" s="207" t="s">
        <v>14</v>
      </c>
    </row>
    <row r="359" spans="1:20" s="55" customFormat="1" ht="21" customHeight="1" x14ac:dyDescent="0.2">
      <c r="A359" s="205" t="s">
        <v>32</v>
      </c>
      <c r="B359" s="118"/>
      <c r="C359" s="118"/>
      <c r="D359" s="204">
        <f t="shared" ref="D359:D370" si="30">B359+C359</f>
        <v>0</v>
      </c>
      <c r="E359" s="119"/>
      <c r="F359" s="101" t="str">
        <f t="shared" ref="F359:F370" si="31">IF($G$355="","",IF(D359=0,"",$G$355/12*$B$355))</f>
        <v/>
      </c>
      <c r="G359" s="206"/>
      <c r="H359" s="206"/>
      <c r="I359" s="206"/>
      <c r="J359" s="206"/>
      <c r="K359" s="253"/>
      <c r="L359" s="179"/>
      <c r="M359" s="254"/>
      <c r="N359" s="179"/>
      <c r="O359" s="189"/>
      <c r="P359" s="189"/>
      <c r="Q359" s="189"/>
    </row>
    <row r="360" spans="1:20" s="55" customFormat="1" ht="21" customHeight="1" x14ac:dyDescent="0.2">
      <c r="A360" s="205" t="s">
        <v>31</v>
      </c>
      <c r="B360" s="118"/>
      <c r="C360" s="118"/>
      <c r="D360" s="204">
        <f t="shared" si="30"/>
        <v>0</v>
      </c>
      <c r="E360" s="119"/>
      <c r="F360" s="102" t="str">
        <f t="shared" si="31"/>
        <v/>
      </c>
      <c r="G360" s="206"/>
      <c r="H360" s="206"/>
      <c r="I360" s="206"/>
      <c r="J360" s="206"/>
      <c r="K360" s="253"/>
      <c r="L360" s="179"/>
      <c r="M360" s="254"/>
      <c r="N360" s="179"/>
      <c r="O360" s="189"/>
      <c r="P360" s="189"/>
      <c r="Q360" s="189"/>
    </row>
    <row r="361" spans="1:20" s="55" customFormat="1" ht="21" customHeight="1" x14ac:dyDescent="0.2">
      <c r="A361" s="205" t="s">
        <v>30</v>
      </c>
      <c r="B361" s="118"/>
      <c r="C361" s="118"/>
      <c r="D361" s="204">
        <f t="shared" si="30"/>
        <v>0</v>
      </c>
      <c r="E361" s="119"/>
      <c r="F361" s="102" t="str">
        <f t="shared" si="31"/>
        <v/>
      </c>
      <c r="G361" s="206"/>
      <c r="H361" s="206"/>
      <c r="I361" s="206"/>
      <c r="J361" s="206"/>
      <c r="K361" s="253"/>
      <c r="L361" s="179"/>
      <c r="M361" s="254"/>
      <c r="N361" s="179"/>
      <c r="O361" s="189"/>
      <c r="P361" s="189"/>
      <c r="Q361" s="189"/>
    </row>
    <row r="362" spans="1:20" s="55" customFormat="1" ht="21" customHeight="1" x14ac:dyDescent="0.2">
      <c r="A362" s="205" t="s">
        <v>29</v>
      </c>
      <c r="B362" s="118"/>
      <c r="C362" s="118"/>
      <c r="D362" s="204">
        <f t="shared" si="30"/>
        <v>0</v>
      </c>
      <c r="E362" s="119"/>
      <c r="F362" s="102" t="str">
        <f t="shared" si="31"/>
        <v/>
      </c>
      <c r="G362" s="206"/>
      <c r="H362" s="206"/>
      <c r="I362" s="206"/>
      <c r="J362" s="206"/>
      <c r="K362" s="253"/>
      <c r="L362" s="179"/>
      <c r="M362" s="254"/>
      <c r="N362" s="179"/>
      <c r="O362" s="189"/>
      <c r="P362" s="189"/>
      <c r="Q362" s="189"/>
    </row>
    <row r="363" spans="1:20" s="55" customFormat="1" ht="21" customHeight="1" x14ac:dyDescent="0.2">
      <c r="A363" s="205" t="s">
        <v>28</v>
      </c>
      <c r="B363" s="118"/>
      <c r="C363" s="118"/>
      <c r="D363" s="204">
        <f t="shared" si="30"/>
        <v>0</v>
      </c>
      <c r="E363" s="119"/>
      <c r="F363" s="102" t="str">
        <f t="shared" si="31"/>
        <v/>
      </c>
      <c r="G363" s="206"/>
      <c r="H363" s="206"/>
      <c r="I363" s="206"/>
      <c r="J363" s="206"/>
      <c r="K363" s="253"/>
      <c r="L363" s="179"/>
      <c r="M363" s="254"/>
      <c r="N363" s="179"/>
      <c r="O363" s="189"/>
      <c r="P363" s="189"/>
      <c r="Q363" s="189"/>
    </row>
    <row r="364" spans="1:20" s="55" customFormat="1" ht="21" customHeight="1" x14ac:dyDescent="0.2">
      <c r="A364" s="205" t="s">
        <v>27</v>
      </c>
      <c r="B364" s="118"/>
      <c r="C364" s="118"/>
      <c r="D364" s="204">
        <f t="shared" si="30"/>
        <v>0</v>
      </c>
      <c r="E364" s="119"/>
      <c r="F364" s="102" t="str">
        <f t="shared" si="31"/>
        <v/>
      </c>
      <c r="G364" s="206"/>
      <c r="H364" s="206"/>
      <c r="I364" s="206"/>
      <c r="J364" s="206"/>
      <c r="K364" s="253"/>
      <c r="L364" s="179"/>
      <c r="M364" s="254"/>
      <c r="N364" s="179"/>
      <c r="O364" s="189"/>
      <c r="P364" s="189"/>
      <c r="Q364" s="189"/>
    </row>
    <row r="365" spans="1:20" s="55" customFormat="1" ht="21" customHeight="1" x14ac:dyDescent="0.2">
      <c r="A365" s="205" t="s">
        <v>26</v>
      </c>
      <c r="B365" s="118"/>
      <c r="C365" s="118"/>
      <c r="D365" s="204">
        <f t="shared" si="30"/>
        <v>0</v>
      </c>
      <c r="E365" s="119"/>
      <c r="F365" s="102" t="str">
        <f t="shared" si="31"/>
        <v/>
      </c>
      <c r="G365" s="206"/>
      <c r="H365" s="206"/>
      <c r="I365" s="206"/>
      <c r="J365" s="206"/>
      <c r="K365" s="253"/>
      <c r="L365" s="179"/>
      <c r="M365" s="254"/>
      <c r="N365" s="179"/>
      <c r="O365" s="189"/>
      <c r="P365" s="189"/>
      <c r="Q365" s="189"/>
    </row>
    <row r="366" spans="1:20" s="55" customFormat="1" ht="21" customHeight="1" x14ac:dyDescent="0.2">
      <c r="A366" s="205" t="s">
        <v>25</v>
      </c>
      <c r="B366" s="118"/>
      <c r="C366" s="118"/>
      <c r="D366" s="204">
        <f t="shared" si="30"/>
        <v>0</v>
      </c>
      <c r="E366" s="119"/>
      <c r="F366" s="102" t="str">
        <f t="shared" si="31"/>
        <v/>
      </c>
      <c r="G366" s="206"/>
      <c r="H366" s="206"/>
      <c r="I366" s="206"/>
      <c r="J366" s="206"/>
      <c r="K366" s="253"/>
      <c r="L366" s="179"/>
      <c r="M366" s="254"/>
      <c r="N366" s="179"/>
      <c r="O366" s="189"/>
      <c r="P366" s="189"/>
      <c r="Q366" s="189"/>
    </row>
    <row r="367" spans="1:20" s="55" customFormat="1" ht="21" customHeight="1" x14ac:dyDescent="0.2">
      <c r="A367" s="205" t="s">
        <v>24</v>
      </c>
      <c r="B367" s="118"/>
      <c r="C367" s="118"/>
      <c r="D367" s="204">
        <f t="shared" si="30"/>
        <v>0</v>
      </c>
      <c r="E367" s="119"/>
      <c r="F367" s="102" t="str">
        <f t="shared" si="31"/>
        <v/>
      </c>
      <c r="G367" s="206"/>
      <c r="H367" s="206"/>
      <c r="I367" s="206"/>
      <c r="J367" s="206"/>
      <c r="K367" s="253"/>
      <c r="L367" s="179"/>
      <c r="M367" s="254"/>
      <c r="N367" s="179"/>
      <c r="O367" s="189"/>
      <c r="P367" s="189"/>
      <c r="Q367" s="189"/>
    </row>
    <row r="368" spans="1:20" ht="21" customHeight="1" x14ac:dyDescent="0.2">
      <c r="A368" s="205" t="s">
        <v>23</v>
      </c>
      <c r="B368" s="118"/>
      <c r="C368" s="118"/>
      <c r="D368" s="204">
        <f t="shared" si="30"/>
        <v>0</v>
      </c>
      <c r="E368" s="119"/>
      <c r="F368" s="102" t="str">
        <f t="shared" si="31"/>
        <v/>
      </c>
      <c r="G368" s="206"/>
      <c r="H368" s="206"/>
      <c r="I368" s="206"/>
      <c r="J368" s="206"/>
      <c r="K368" s="253"/>
      <c r="L368" s="179"/>
      <c r="M368" s="254"/>
      <c r="N368" s="179"/>
      <c r="O368" s="189"/>
      <c r="P368" s="189"/>
      <c r="Q368" s="189"/>
    </row>
    <row r="369" spans="1:24" ht="21" customHeight="1" x14ac:dyDescent="0.2">
      <c r="A369" s="205" t="s">
        <v>22</v>
      </c>
      <c r="B369" s="118"/>
      <c r="C369" s="118"/>
      <c r="D369" s="204">
        <f t="shared" si="30"/>
        <v>0</v>
      </c>
      <c r="E369" s="119"/>
      <c r="F369" s="102" t="str">
        <f t="shared" si="31"/>
        <v/>
      </c>
      <c r="G369" s="206"/>
      <c r="H369" s="206"/>
      <c r="I369" s="206"/>
      <c r="J369" s="206"/>
      <c r="K369" s="253"/>
      <c r="L369" s="179"/>
      <c r="M369" s="254"/>
      <c r="N369" s="179"/>
      <c r="O369" s="189"/>
      <c r="P369" s="189"/>
      <c r="Q369" s="189"/>
    </row>
    <row r="370" spans="1:24" ht="21" customHeight="1" x14ac:dyDescent="0.2">
      <c r="A370" s="205" t="s">
        <v>21</v>
      </c>
      <c r="B370" s="118"/>
      <c r="C370" s="118"/>
      <c r="D370" s="204">
        <f t="shared" si="30"/>
        <v>0</v>
      </c>
      <c r="E370" s="119"/>
      <c r="F370" s="103" t="str">
        <f t="shared" si="31"/>
        <v/>
      </c>
      <c r="G370" s="203"/>
      <c r="H370" s="203"/>
      <c r="I370" s="203"/>
      <c r="J370" s="203"/>
      <c r="K370" s="253"/>
      <c r="L370" s="179"/>
      <c r="M370" s="254"/>
      <c r="N370" s="179"/>
      <c r="O370" s="189"/>
      <c r="P370" s="189"/>
      <c r="Q370" s="189"/>
      <c r="R370" s="67"/>
      <c r="S370" s="1"/>
      <c r="T370" s="1"/>
      <c r="U370" s="1"/>
      <c r="V370" s="1"/>
      <c r="W370" s="1"/>
      <c r="X370" s="1"/>
    </row>
    <row r="371" spans="1:24" s="55" customFormat="1" ht="20.25" customHeight="1" x14ac:dyDescent="0.2">
      <c r="A371" s="202" t="s">
        <v>53</v>
      </c>
      <c r="B371" s="200">
        <f>SUM(B359:B370)</f>
        <v>0</v>
      </c>
      <c r="C371" s="200">
        <f>SUM(C359:C370)</f>
        <v>0</v>
      </c>
      <c r="D371" s="200">
        <f>SUM(D359:D370)</f>
        <v>0</v>
      </c>
      <c r="E371" s="201">
        <f>SUM(E359:E370)</f>
        <v>0</v>
      </c>
      <c r="F371" s="201">
        <f>SUM(F359:F370)</f>
        <v>0</v>
      </c>
      <c r="G371" s="30" t="e">
        <f>IF(J371*E371&gt;D371,D371,J371*E371)</f>
        <v>#VALUE!</v>
      </c>
      <c r="H371" s="30"/>
      <c r="I371" s="200" t="e">
        <f>D371-G371</f>
        <v>#VALUE!</v>
      </c>
      <c r="J371" s="200" t="str">
        <f>IF(D371&gt;0,IF(D371&gt;COUNT(B359:B370)/12*100000*B355,COUNT(B359:B370)/12*100000*B355/F371,D371/F371),"")</f>
        <v/>
      </c>
      <c r="K371" s="199"/>
      <c r="L371" s="58"/>
      <c r="M371" s="58"/>
      <c r="N371" s="58"/>
      <c r="O371" s="198">
        <f>SUM(O359:O370)</f>
        <v>0</v>
      </c>
      <c r="P371" s="198">
        <f>SUM(P359:P370)</f>
        <v>0</v>
      </c>
      <c r="Q371" s="197"/>
      <c r="S371" s="65"/>
    </row>
    <row r="373" spans="1:24" ht="16.5" customHeight="1" x14ac:dyDescent="0.2">
      <c r="A373" s="61" t="s">
        <v>107</v>
      </c>
      <c r="B373" s="62"/>
      <c r="C373" s="62"/>
      <c r="D373" s="62"/>
      <c r="E373" s="62"/>
      <c r="F373" s="62"/>
      <c r="G373" s="62"/>
      <c r="H373" s="62"/>
      <c r="I373" s="62"/>
      <c r="J373" s="62"/>
      <c r="K373" s="62"/>
    </row>
    <row r="374" spans="1:24" x14ac:dyDescent="0.2">
      <c r="A374" s="196" t="s">
        <v>18</v>
      </c>
      <c r="B374" s="196" t="str">
        <f>B$3</f>
        <v>Nom du chef de file FR / partenaire FR concerné</v>
      </c>
      <c r="C374" s="196" t="str">
        <f>"DDP"&amp;B$6&amp;"_PERSO_"&amp;B353</f>
        <v>DDP1_PERSO_</v>
      </c>
      <c r="D374" s="194">
        <f>J$9</f>
        <v>0</v>
      </c>
      <c r="E374" s="195">
        <f>T354</f>
        <v>30</v>
      </c>
      <c r="F374" s="194">
        <f>J$9</f>
        <v>0</v>
      </c>
      <c r="G374" s="193" t="s">
        <v>89</v>
      </c>
      <c r="H374" s="193"/>
      <c r="I374" s="192">
        <f>D371</f>
        <v>0</v>
      </c>
      <c r="J374" s="192" t="e">
        <f>I371</f>
        <v>#VALUE!</v>
      </c>
      <c r="L374" s="53"/>
      <c r="M374" s="1"/>
      <c r="N374" s="1"/>
      <c r="O374" s="67"/>
      <c r="P374" s="67"/>
      <c r="Q374" s="67"/>
      <c r="R374" s="1"/>
      <c r="S374" s="191"/>
      <c r="T374" s="191" t="e">
        <f>G371</f>
        <v>#VALUE!</v>
      </c>
      <c r="U374" s="1"/>
      <c r="V374" s="1"/>
      <c r="W374" s="1"/>
    </row>
    <row r="376" spans="1:24" s="55" customFormat="1" ht="40.5" customHeight="1" x14ac:dyDescent="0.2">
      <c r="A376" s="215" t="s">
        <v>76</v>
      </c>
      <c r="B376" s="260"/>
      <c r="C376" s="256"/>
      <c r="D376" s="257"/>
      <c r="E376" s="258" t="s">
        <v>77</v>
      </c>
      <c r="F376" s="259"/>
      <c r="G376" s="260"/>
      <c r="H376" s="256"/>
      <c r="I376" s="256"/>
      <c r="J376" s="257"/>
      <c r="K376" s="214"/>
      <c r="L376" s="54"/>
      <c r="M376" s="54"/>
      <c r="N376" s="54"/>
      <c r="O376" s="54"/>
      <c r="P376" s="54"/>
      <c r="Q376" s="54"/>
    </row>
    <row r="377" spans="1:24" s="55" customFormat="1" ht="40.5" customHeight="1" x14ac:dyDescent="0.2">
      <c r="A377" s="215" t="s">
        <v>92</v>
      </c>
      <c r="B377" s="188"/>
      <c r="C377" s="186"/>
      <c r="D377" s="187"/>
      <c r="E377" s="219" t="s">
        <v>78</v>
      </c>
      <c r="F377" s="218" t="s">
        <v>90</v>
      </c>
      <c r="G377" s="116"/>
      <c r="H377" s="78"/>
      <c r="I377" s="217" t="s">
        <v>91</v>
      </c>
      <c r="J377" s="117"/>
      <c r="K377" s="216"/>
      <c r="L377" s="54"/>
      <c r="M377" s="54"/>
      <c r="N377" s="54"/>
      <c r="O377" s="54"/>
      <c r="P377" s="54"/>
      <c r="Q377" s="54"/>
      <c r="S377" s="1">
        <f>MONTH(G377)</f>
        <v>1</v>
      </c>
      <c r="T377" s="67">
        <f>IF(S377=2,G377+27,IF(OR(S377=1,S377=3,S377=5,S377=7,S377=8,S377=10,S377=12),G377+30,G377+29))</f>
        <v>30</v>
      </c>
    </row>
    <row r="378" spans="1:24" s="55" customFormat="1" ht="40.5" customHeight="1" x14ac:dyDescent="0.2">
      <c r="A378" s="215" t="s">
        <v>85</v>
      </c>
      <c r="B378" s="255"/>
      <c r="C378" s="256"/>
      <c r="D378" s="257"/>
      <c r="E378" s="258" t="s">
        <v>86</v>
      </c>
      <c r="F378" s="259"/>
      <c r="G378" s="260"/>
      <c r="H378" s="256"/>
      <c r="I378" s="256"/>
      <c r="J378" s="257"/>
      <c r="K378" s="214"/>
      <c r="L378" s="54"/>
      <c r="M378" s="54"/>
      <c r="N378" s="54"/>
      <c r="O378" s="54"/>
      <c r="P378" s="54"/>
      <c r="Q378" s="54"/>
    </row>
    <row r="379" spans="1:24" s="55" customFormat="1" ht="20.25" customHeight="1" x14ac:dyDescent="0.2">
      <c r="A379" s="213"/>
      <c r="B379" s="213"/>
      <c r="C379" s="213"/>
      <c r="D379" s="59"/>
      <c r="E379" s="212"/>
      <c r="F379" s="212"/>
      <c r="G379" s="212"/>
      <c r="H379" s="212"/>
      <c r="I379" s="212"/>
      <c r="J379" s="212"/>
      <c r="K379" s="212"/>
      <c r="L379" s="54"/>
      <c r="M379" s="54"/>
      <c r="N379" s="54"/>
      <c r="O379" s="54"/>
      <c r="P379" s="54"/>
      <c r="Q379" s="54"/>
    </row>
    <row r="380" spans="1:24" s="55" customFormat="1" ht="39.75" customHeight="1" x14ac:dyDescent="0.2">
      <c r="A380" s="211"/>
      <c r="B380" s="261" t="s">
        <v>55</v>
      </c>
      <c r="C380" s="262"/>
      <c r="D380" s="263"/>
      <c r="E380" s="261" t="s">
        <v>56</v>
      </c>
      <c r="F380" s="263"/>
      <c r="G380" s="261" t="s">
        <v>61</v>
      </c>
      <c r="H380" s="262"/>
      <c r="I380" s="262"/>
      <c r="J380" s="262"/>
      <c r="K380" s="208"/>
      <c r="L380" s="252" t="s">
        <v>84</v>
      </c>
      <c r="M380" s="252"/>
      <c r="N380" s="252"/>
      <c r="O380" s="252"/>
      <c r="P380" s="252"/>
      <c r="Q380" s="252"/>
    </row>
    <row r="381" spans="1:24" s="57" customFormat="1" ht="38.25" x14ac:dyDescent="0.2">
      <c r="A381" s="210" t="s">
        <v>104</v>
      </c>
      <c r="B381" s="210" t="s">
        <v>103</v>
      </c>
      <c r="C381" s="210" t="s">
        <v>105</v>
      </c>
      <c r="D381" s="210" t="s">
        <v>130</v>
      </c>
      <c r="E381" s="210" t="s">
        <v>101</v>
      </c>
      <c r="F381" s="209" t="s">
        <v>102</v>
      </c>
      <c r="G381" s="209" t="s">
        <v>52</v>
      </c>
      <c r="H381" s="209"/>
      <c r="I381" s="209" t="s">
        <v>88</v>
      </c>
      <c r="J381" s="209" t="s">
        <v>97</v>
      </c>
      <c r="K381" s="208"/>
      <c r="L381" s="207" t="s">
        <v>57</v>
      </c>
      <c r="M381" s="207" t="s">
        <v>58</v>
      </c>
      <c r="N381" s="207" t="s">
        <v>59</v>
      </c>
      <c r="O381" s="207" t="s">
        <v>34</v>
      </c>
      <c r="P381" s="207" t="s">
        <v>54</v>
      </c>
      <c r="Q381" s="207" t="s">
        <v>14</v>
      </c>
    </row>
    <row r="382" spans="1:24" s="55" customFormat="1" ht="21" customHeight="1" x14ac:dyDescent="0.2">
      <c r="A382" s="205" t="s">
        <v>32</v>
      </c>
      <c r="B382" s="118"/>
      <c r="C382" s="118"/>
      <c r="D382" s="204">
        <f t="shared" ref="D382:D393" si="32">B382+C382</f>
        <v>0</v>
      </c>
      <c r="E382" s="119"/>
      <c r="F382" s="101" t="str">
        <f t="shared" ref="F382:F393" si="33">IF($G$378="","",IF(D382=0,"",$G$378/12*$B$378))</f>
        <v/>
      </c>
      <c r="G382" s="206"/>
      <c r="H382" s="206"/>
      <c r="I382" s="206"/>
      <c r="J382" s="206"/>
      <c r="K382" s="253"/>
      <c r="L382" s="179"/>
      <c r="M382" s="254"/>
      <c r="N382" s="179"/>
      <c r="O382" s="189"/>
      <c r="P382" s="189"/>
      <c r="Q382" s="189"/>
    </row>
    <row r="383" spans="1:24" s="55" customFormat="1" ht="21" customHeight="1" x14ac:dyDescent="0.2">
      <c r="A383" s="205" t="s">
        <v>31</v>
      </c>
      <c r="B383" s="118"/>
      <c r="C383" s="118"/>
      <c r="D383" s="204">
        <f t="shared" si="32"/>
        <v>0</v>
      </c>
      <c r="E383" s="119"/>
      <c r="F383" s="102" t="str">
        <f t="shared" si="33"/>
        <v/>
      </c>
      <c r="G383" s="206"/>
      <c r="H383" s="206"/>
      <c r="I383" s="206"/>
      <c r="J383" s="206"/>
      <c r="K383" s="253"/>
      <c r="L383" s="179"/>
      <c r="M383" s="254"/>
      <c r="N383" s="179"/>
      <c r="O383" s="189"/>
      <c r="P383" s="189"/>
      <c r="Q383" s="189"/>
    </row>
    <row r="384" spans="1:24" s="55" customFormat="1" ht="21" customHeight="1" x14ac:dyDescent="0.2">
      <c r="A384" s="205" t="s">
        <v>30</v>
      </c>
      <c r="B384" s="118"/>
      <c r="C384" s="118"/>
      <c r="D384" s="204">
        <f t="shared" si="32"/>
        <v>0</v>
      </c>
      <c r="E384" s="119"/>
      <c r="F384" s="102" t="str">
        <f t="shared" si="33"/>
        <v/>
      </c>
      <c r="G384" s="206"/>
      <c r="H384" s="206"/>
      <c r="I384" s="206"/>
      <c r="J384" s="206"/>
      <c r="K384" s="253"/>
      <c r="L384" s="179"/>
      <c r="M384" s="254"/>
      <c r="N384" s="179"/>
      <c r="O384" s="189"/>
      <c r="P384" s="189"/>
      <c r="Q384" s="189"/>
    </row>
    <row r="385" spans="1:24" s="55" customFormat="1" ht="21" customHeight="1" x14ac:dyDescent="0.2">
      <c r="A385" s="205" t="s">
        <v>29</v>
      </c>
      <c r="B385" s="118"/>
      <c r="C385" s="118"/>
      <c r="D385" s="204">
        <f t="shared" si="32"/>
        <v>0</v>
      </c>
      <c r="E385" s="119"/>
      <c r="F385" s="102" t="str">
        <f t="shared" si="33"/>
        <v/>
      </c>
      <c r="G385" s="206"/>
      <c r="H385" s="206"/>
      <c r="I385" s="206"/>
      <c r="J385" s="206"/>
      <c r="K385" s="253"/>
      <c r="L385" s="179"/>
      <c r="M385" s="254"/>
      <c r="N385" s="179"/>
      <c r="O385" s="189"/>
      <c r="P385" s="189"/>
      <c r="Q385" s="189"/>
    </row>
    <row r="386" spans="1:24" s="55" customFormat="1" ht="21" customHeight="1" x14ac:dyDescent="0.2">
      <c r="A386" s="205" t="s">
        <v>28</v>
      </c>
      <c r="B386" s="118"/>
      <c r="C386" s="118"/>
      <c r="D386" s="204">
        <f t="shared" si="32"/>
        <v>0</v>
      </c>
      <c r="E386" s="119"/>
      <c r="F386" s="102" t="str">
        <f t="shared" si="33"/>
        <v/>
      </c>
      <c r="G386" s="206"/>
      <c r="H386" s="206"/>
      <c r="I386" s="206"/>
      <c r="J386" s="206"/>
      <c r="K386" s="253"/>
      <c r="L386" s="179"/>
      <c r="M386" s="254"/>
      <c r="N386" s="179"/>
      <c r="O386" s="189"/>
      <c r="P386" s="189"/>
      <c r="Q386" s="189"/>
    </row>
    <row r="387" spans="1:24" s="55" customFormat="1" ht="21" customHeight="1" x14ac:dyDescent="0.2">
      <c r="A387" s="205" t="s">
        <v>27</v>
      </c>
      <c r="B387" s="118"/>
      <c r="C387" s="118"/>
      <c r="D387" s="204">
        <f t="shared" si="32"/>
        <v>0</v>
      </c>
      <c r="E387" s="119"/>
      <c r="F387" s="102" t="str">
        <f t="shared" si="33"/>
        <v/>
      </c>
      <c r="G387" s="206"/>
      <c r="H387" s="206"/>
      <c r="I387" s="206"/>
      <c r="J387" s="206"/>
      <c r="K387" s="253"/>
      <c r="L387" s="179"/>
      <c r="M387" s="254"/>
      <c r="N387" s="179"/>
      <c r="O387" s="189"/>
      <c r="P387" s="189"/>
      <c r="Q387" s="189"/>
    </row>
    <row r="388" spans="1:24" s="55" customFormat="1" ht="21" customHeight="1" x14ac:dyDescent="0.2">
      <c r="A388" s="205" t="s">
        <v>26</v>
      </c>
      <c r="B388" s="118"/>
      <c r="C388" s="118"/>
      <c r="D388" s="204">
        <f t="shared" si="32"/>
        <v>0</v>
      </c>
      <c r="E388" s="119"/>
      <c r="F388" s="102" t="str">
        <f t="shared" si="33"/>
        <v/>
      </c>
      <c r="G388" s="206"/>
      <c r="H388" s="206"/>
      <c r="I388" s="206"/>
      <c r="J388" s="206"/>
      <c r="K388" s="253"/>
      <c r="L388" s="179"/>
      <c r="M388" s="254"/>
      <c r="N388" s="179"/>
      <c r="O388" s="189"/>
      <c r="P388" s="189"/>
      <c r="Q388" s="189"/>
    </row>
    <row r="389" spans="1:24" s="55" customFormat="1" ht="21" customHeight="1" x14ac:dyDescent="0.2">
      <c r="A389" s="205" t="s">
        <v>25</v>
      </c>
      <c r="B389" s="118"/>
      <c r="C389" s="118"/>
      <c r="D389" s="204">
        <f t="shared" si="32"/>
        <v>0</v>
      </c>
      <c r="E389" s="119"/>
      <c r="F389" s="102" t="str">
        <f t="shared" si="33"/>
        <v/>
      </c>
      <c r="G389" s="206"/>
      <c r="H389" s="206"/>
      <c r="I389" s="206"/>
      <c r="J389" s="206"/>
      <c r="K389" s="253"/>
      <c r="L389" s="179"/>
      <c r="M389" s="254"/>
      <c r="N389" s="179"/>
      <c r="O389" s="189"/>
      <c r="P389" s="189"/>
      <c r="Q389" s="189"/>
    </row>
    <row r="390" spans="1:24" s="55" customFormat="1" ht="21" customHeight="1" x14ac:dyDescent="0.2">
      <c r="A390" s="205" t="s">
        <v>24</v>
      </c>
      <c r="B390" s="118"/>
      <c r="C390" s="118"/>
      <c r="D390" s="204">
        <f t="shared" si="32"/>
        <v>0</v>
      </c>
      <c r="E390" s="119"/>
      <c r="F390" s="102" t="str">
        <f t="shared" si="33"/>
        <v/>
      </c>
      <c r="G390" s="206"/>
      <c r="H390" s="206"/>
      <c r="I390" s="206"/>
      <c r="J390" s="206"/>
      <c r="K390" s="253"/>
      <c r="L390" s="179"/>
      <c r="M390" s="254"/>
      <c r="N390" s="179"/>
      <c r="O390" s="189"/>
      <c r="P390" s="189"/>
      <c r="Q390" s="189"/>
    </row>
    <row r="391" spans="1:24" ht="21" customHeight="1" x14ac:dyDescent="0.2">
      <c r="A391" s="205" t="s">
        <v>23</v>
      </c>
      <c r="B391" s="118"/>
      <c r="C391" s="118"/>
      <c r="D391" s="204">
        <f t="shared" si="32"/>
        <v>0</v>
      </c>
      <c r="E391" s="119"/>
      <c r="F391" s="102" t="str">
        <f t="shared" si="33"/>
        <v/>
      </c>
      <c r="G391" s="206"/>
      <c r="H391" s="206"/>
      <c r="I391" s="206"/>
      <c r="J391" s="206"/>
      <c r="K391" s="253"/>
      <c r="L391" s="179"/>
      <c r="M391" s="254"/>
      <c r="N391" s="179"/>
      <c r="O391" s="189"/>
      <c r="P391" s="189"/>
      <c r="Q391" s="189"/>
    </row>
    <row r="392" spans="1:24" ht="21" customHeight="1" x14ac:dyDescent="0.2">
      <c r="A392" s="205" t="s">
        <v>22</v>
      </c>
      <c r="B392" s="118"/>
      <c r="C392" s="118"/>
      <c r="D392" s="204">
        <f t="shared" si="32"/>
        <v>0</v>
      </c>
      <c r="E392" s="119"/>
      <c r="F392" s="102" t="str">
        <f t="shared" si="33"/>
        <v/>
      </c>
      <c r="G392" s="206"/>
      <c r="H392" s="206"/>
      <c r="I392" s="206"/>
      <c r="J392" s="206"/>
      <c r="K392" s="253"/>
      <c r="L392" s="179"/>
      <c r="M392" s="254"/>
      <c r="N392" s="179"/>
      <c r="O392" s="189"/>
      <c r="P392" s="189"/>
      <c r="Q392" s="189"/>
    </row>
    <row r="393" spans="1:24" ht="21" customHeight="1" x14ac:dyDescent="0.2">
      <c r="A393" s="205" t="s">
        <v>21</v>
      </c>
      <c r="B393" s="118"/>
      <c r="C393" s="118"/>
      <c r="D393" s="204">
        <f t="shared" si="32"/>
        <v>0</v>
      </c>
      <c r="E393" s="119"/>
      <c r="F393" s="103" t="str">
        <f t="shared" si="33"/>
        <v/>
      </c>
      <c r="G393" s="203"/>
      <c r="H393" s="203"/>
      <c r="I393" s="203"/>
      <c r="J393" s="203"/>
      <c r="K393" s="253"/>
      <c r="L393" s="179"/>
      <c r="M393" s="254"/>
      <c r="N393" s="179"/>
      <c r="O393" s="189"/>
      <c r="P393" s="189"/>
      <c r="Q393" s="189"/>
      <c r="R393" s="67"/>
      <c r="S393" s="1"/>
      <c r="T393" s="1"/>
      <c r="U393" s="1"/>
      <c r="V393" s="1"/>
      <c r="W393" s="1"/>
      <c r="X393" s="1"/>
    </row>
    <row r="394" spans="1:24" s="55" customFormat="1" ht="20.25" customHeight="1" x14ac:dyDescent="0.2">
      <c r="A394" s="202" t="s">
        <v>53</v>
      </c>
      <c r="B394" s="200">
        <f>SUM(B382:B393)</f>
        <v>0</v>
      </c>
      <c r="C394" s="200">
        <f>SUM(C382:C393)</f>
        <v>0</v>
      </c>
      <c r="D394" s="200">
        <f>SUM(D382:D393)</f>
        <v>0</v>
      </c>
      <c r="E394" s="201">
        <f>SUM(E382:E393)</f>
        <v>0</v>
      </c>
      <c r="F394" s="201">
        <f>SUM(F382:F393)</f>
        <v>0</v>
      </c>
      <c r="G394" s="30" t="e">
        <f>IF(J394*E394&gt;D394,D394,J394*E394)</f>
        <v>#VALUE!</v>
      </c>
      <c r="H394" s="30"/>
      <c r="I394" s="200" t="e">
        <f>D394-G394</f>
        <v>#VALUE!</v>
      </c>
      <c r="J394" s="200" t="str">
        <f>IF(D394&gt;0,IF(D394&gt;COUNT(B382:B393)/12*100000*B378,COUNT(B382:B393)/12*100000*B378/F394,D394/F394),"")</f>
        <v/>
      </c>
      <c r="K394" s="199"/>
      <c r="L394" s="58"/>
      <c r="M394" s="58"/>
      <c r="N394" s="58"/>
      <c r="O394" s="198">
        <f>SUM(O382:O393)</f>
        <v>0</v>
      </c>
      <c r="P394" s="198">
        <f>SUM(P382:P393)</f>
        <v>0</v>
      </c>
      <c r="Q394" s="197"/>
      <c r="S394" s="65"/>
    </row>
    <row r="396" spans="1:24" ht="16.5" customHeight="1" x14ac:dyDescent="0.2">
      <c r="A396" s="61" t="s">
        <v>107</v>
      </c>
      <c r="B396" s="62"/>
      <c r="C396" s="62"/>
      <c r="D396" s="62"/>
      <c r="E396" s="62"/>
      <c r="F396" s="62"/>
      <c r="G396" s="62"/>
      <c r="H396" s="62"/>
      <c r="I396" s="62"/>
      <c r="J396" s="62"/>
      <c r="K396" s="62"/>
    </row>
    <row r="397" spans="1:24" x14ac:dyDescent="0.2">
      <c r="A397" s="196" t="s">
        <v>18</v>
      </c>
      <c r="B397" s="196" t="str">
        <f>B$3</f>
        <v>Nom du chef de file FR / partenaire FR concerné</v>
      </c>
      <c r="C397" s="196" t="str">
        <f>"DDP"&amp;B$6&amp;"_PERSO_"&amp;B376</f>
        <v>DDP1_PERSO_</v>
      </c>
      <c r="D397" s="194">
        <f>J$9</f>
        <v>0</v>
      </c>
      <c r="E397" s="195">
        <f>T377</f>
        <v>30</v>
      </c>
      <c r="F397" s="194">
        <f>J$9</f>
        <v>0</v>
      </c>
      <c r="G397" s="193" t="s">
        <v>89</v>
      </c>
      <c r="H397" s="193"/>
      <c r="I397" s="192">
        <f>D394</f>
        <v>0</v>
      </c>
      <c r="J397" s="192" t="e">
        <f>I394</f>
        <v>#VALUE!</v>
      </c>
      <c r="L397" s="53"/>
      <c r="M397" s="1"/>
      <c r="N397" s="1"/>
      <c r="O397" s="67"/>
      <c r="P397" s="67"/>
      <c r="Q397" s="67"/>
      <c r="R397" s="1"/>
      <c r="S397" s="191"/>
      <c r="T397" s="191" t="e">
        <f>G394</f>
        <v>#VALUE!</v>
      </c>
      <c r="U397" s="1"/>
      <c r="V397" s="1"/>
      <c r="W397" s="1"/>
    </row>
    <row r="399" spans="1:24" s="55" customFormat="1" ht="40.5" customHeight="1" x14ac:dyDescent="0.2">
      <c r="A399" s="215" t="s">
        <v>76</v>
      </c>
      <c r="B399" s="260"/>
      <c r="C399" s="256"/>
      <c r="D399" s="257"/>
      <c r="E399" s="258" t="s">
        <v>77</v>
      </c>
      <c r="F399" s="259"/>
      <c r="G399" s="260"/>
      <c r="H399" s="256"/>
      <c r="I399" s="256"/>
      <c r="J399" s="257"/>
      <c r="K399" s="214"/>
      <c r="L399" s="54"/>
      <c r="M399" s="54"/>
      <c r="N399" s="54"/>
      <c r="O399" s="54"/>
      <c r="P399" s="54"/>
      <c r="Q399" s="54"/>
    </row>
    <row r="400" spans="1:24" s="55" customFormat="1" ht="40.5" customHeight="1" x14ac:dyDescent="0.2">
      <c r="A400" s="215" t="s">
        <v>92</v>
      </c>
      <c r="B400" s="188"/>
      <c r="C400" s="186"/>
      <c r="D400" s="187"/>
      <c r="E400" s="219" t="s">
        <v>78</v>
      </c>
      <c r="F400" s="218" t="s">
        <v>90</v>
      </c>
      <c r="G400" s="116"/>
      <c r="H400" s="78"/>
      <c r="I400" s="217" t="s">
        <v>91</v>
      </c>
      <c r="J400" s="117"/>
      <c r="K400" s="216"/>
      <c r="L400" s="54"/>
      <c r="M400" s="54"/>
      <c r="N400" s="54"/>
      <c r="O400" s="54"/>
      <c r="P400" s="54"/>
      <c r="Q400" s="54"/>
      <c r="S400" s="1">
        <f>MONTH(G400)</f>
        <v>1</v>
      </c>
      <c r="T400" s="67">
        <f>IF(S400=2,G400+27,IF(OR(S400=1,S400=3,S400=5,S400=7,S400=8,S400=10,S400=12),G400+30,G400+29))</f>
        <v>30</v>
      </c>
    </row>
    <row r="401" spans="1:24" s="55" customFormat="1" ht="40.5" customHeight="1" x14ac:dyDescent="0.2">
      <c r="A401" s="215" t="s">
        <v>85</v>
      </c>
      <c r="B401" s="255"/>
      <c r="C401" s="256"/>
      <c r="D401" s="257"/>
      <c r="E401" s="258" t="s">
        <v>86</v>
      </c>
      <c r="F401" s="259"/>
      <c r="G401" s="260"/>
      <c r="H401" s="256"/>
      <c r="I401" s="256"/>
      <c r="J401" s="257"/>
      <c r="K401" s="214"/>
      <c r="L401" s="54"/>
      <c r="M401" s="54"/>
      <c r="N401" s="54"/>
      <c r="O401" s="54"/>
      <c r="P401" s="54"/>
      <c r="Q401" s="54"/>
    </row>
    <row r="402" spans="1:24" s="55" customFormat="1" ht="20.25" customHeight="1" x14ac:dyDescent="0.2">
      <c r="A402" s="213"/>
      <c r="B402" s="213"/>
      <c r="C402" s="213"/>
      <c r="D402" s="59"/>
      <c r="E402" s="212"/>
      <c r="F402" s="212"/>
      <c r="G402" s="212"/>
      <c r="H402" s="212"/>
      <c r="I402" s="212"/>
      <c r="J402" s="212"/>
      <c r="K402" s="212"/>
      <c r="L402" s="54"/>
      <c r="M402" s="54"/>
      <c r="N402" s="54"/>
      <c r="O402" s="54"/>
      <c r="P402" s="54"/>
      <c r="Q402" s="54"/>
    </row>
    <row r="403" spans="1:24" s="55" customFormat="1" ht="39.75" customHeight="1" x14ac:dyDescent="0.2">
      <c r="A403" s="211"/>
      <c r="B403" s="261" t="s">
        <v>55</v>
      </c>
      <c r="C403" s="262"/>
      <c r="D403" s="263"/>
      <c r="E403" s="261" t="s">
        <v>56</v>
      </c>
      <c r="F403" s="263"/>
      <c r="G403" s="261" t="s">
        <v>61</v>
      </c>
      <c r="H403" s="262"/>
      <c r="I403" s="262"/>
      <c r="J403" s="262"/>
      <c r="K403" s="208"/>
      <c r="L403" s="252" t="s">
        <v>84</v>
      </c>
      <c r="M403" s="252"/>
      <c r="N403" s="252"/>
      <c r="O403" s="252"/>
      <c r="P403" s="252"/>
      <c r="Q403" s="252"/>
    </row>
    <row r="404" spans="1:24" s="57" customFormat="1" ht="38.25" x14ac:dyDescent="0.2">
      <c r="A404" s="210" t="s">
        <v>104</v>
      </c>
      <c r="B404" s="210" t="s">
        <v>103</v>
      </c>
      <c r="C404" s="210" t="s">
        <v>105</v>
      </c>
      <c r="D404" s="210" t="s">
        <v>130</v>
      </c>
      <c r="E404" s="210" t="s">
        <v>101</v>
      </c>
      <c r="F404" s="209" t="s">
        <v>102</v>
      </c>
      <c r="G404" s="209" t="s">
        <v>52</v>
      </c>
      <c r="H404" s="209"/>
      <c r="I404" s="209" t="s">
        <v>88</v>
      </c>
      <c r="J404" s="209" t="s">
        <v>97</v>
      </c>
      <c r="K404" s="208"/>
      <c r="L404" s="207" t="s">
        <v>57</v>
      </c>
      <c r="M404" s="207" t="s">
        <v>58</v>
      </c>
      <c r="N404" s="207" t="s">
        <v>59</v>
      </c>
      <c r="O404" s="207" t="s">
        <v>34</v>
      </c>
      <c r="P404" s="207" t="s">
        <v>54</v>
      </c>
      <c r="Q404" s="207" t="s">
        <v>14</v>
      </c>
    </row>
    <row r="405" spans="1:24" s="55" customFormat="1" ht="21" customHeight="1" x14ac:dyDescent="0.2">
      <c r="A405" s="205" t="s">
        <v>32</v>
      </c>
      <c r="B405" s="118"/>
      <c r="C405" s="118"/>
      <c r="D405" s="204">
        <f t="shared" ref="D405:D416" si="34">B405+C405</f>
        <v>0</v>
      </c>
      <c r="E405" s="119"/>
      <c r="F405" s="101" t="str">
        <f t="shared" ref="F405:F416" si="35">IF($G$401="","",IF(D405=0,"",$G$401/12*$B$401))</f>
        <v/>
      </c>
      <c r="G405" s="206"/>
      <c r="H405" s="206"/>
      <c r="I405" s="206"/>
      <c r="J405" s="206"/>
      <c r="K405" s="253"/>
      <c r="L405" s="179"/>
      <c r="M405" s="254"/>
      <c r="N405" s="179"/>
      <c r="O405" s="189"/>
      <c r="P405" s="189"/>
      <c r="Q405" s="189"/>
    </row>
    <row r="406" spans="1:24" s="55" customFormat="1" ht="21" customHeight="1" x14ac:dyDescent="0.2">
      <c r="A406" s="205" t="s">
        <v>31</v>
      </c>
      <c r="B406" s="118"/>
      <c r="C406" s="118"/>
      <c r="D406" s="204">
        <f t="shared" si="34"/>
        <v>0</v>
      </c>
      <c r="E406" s="119"/>
      <c r="F406" s="102" t="str">
        <f t="shared" si="35"/>
        <v/>
      </c>
      <c r="G406" s="206"/>
      <c r="H406" s="206"/>
      <c r="I406" s="206"/>
      <c r="J406" s="206"/>
      <c r="K406" s="253"/>
      <c r="L406" s="179"/>
      <c r="M406" s="254"/>
      <c r="N406" s="179"/>
      <c r="O406" s="189"/>
      <c r="P406" s="189"/>
      <c r="Q406" s="189"/>
    </row>
    <row r="407" spans="1:24" s="55" customFormat="1" ht="21" customHeight="1" x14ac:dyDescent="0.2">
      <c r="A407" s="205" t="s">
        <v>30</v>
      </c>
      <c r="B407" s="118"/>
      <c r="C407" s="118"/>
      <c r="D407" s="204">
        <f t="shared" si="34"/>
        <v>0</v>
      </c>
      <c r="E407" s="119"/>
      <c r="F407" s="102" t="str">
        <f t="shared" si="35"/>
        <v/>
      </c>
      <c r="G407" s="206"/>
      <c r="H407" s="206"/>
      <c r="I407" s="206"/>
      <c r="J407" s="206"/>
      <c r="K407" s="253"/>
      <c r="L407" s="179"/>
      <c r="M407" s="254"/>
      <c r="N407" s="179"/>
      <c r="O407" s="189"/>
      <c r="P407" s="189"/>
      <c r="Q407" s="189"/>
    </row>
    <row r="408" spans="1:24" s="55" customFormat="1" ht="21" customHeight="1" x14ac:dyDescent="0.2">
      <c r="A408" s="205" t="s">
        <v>29</v>
      </c>
      <c r="B408" s="118"/>
      <c r="C408" s="118"/>
      <c r="D408" s="204">
        <f t="shared" si="34"/>
        <v>0</v>
      </c>
      <c r="E408" s="119"/>
      <c r="F408" s="102" t="str">
        <f t="shared" si="35"/>
        <v/>
      </c>
      <c r="G408" s="206"/>
      <c r="H408" s="206"/>
      <c r="I408" s="206"/>
      <c r="J408" s="206"/>
      <c r="K408" s="253"/>
      <c r="L408" s="179"/>
      <c r="M408" s="254"/>
      <c r="N408" s="179"/>
      <c r="O408" s="189"/>
      <c r="P408" s="189"/>
      <c r="Q408" s="189"/>
    </row>
    <row r="409" spans="1:24" s="55" customFormat="1" ht="21" customHeight="1" x14ac:dyDescent="0.2">
      <c r="A409" s="205" t="s">
        <v>28</v>
      </c>
      <c r="B409" s="118"/>
      <c r="C409" s="118"/>
      <c r="D409" s="204">
        <f t="shared" si="34"/>
        <v>0</v>
      </c>
      <c r="E409" s="119"/>
      <c r="F409" s="102" t="str">
        <f t="shared" si="35"/>
        <v/>
      </c>
      <c r="G409" s="206"/>
      <c r="H409" s="206"/>
      <c r="I409" s="206"/>
      <c r="J409" s="206"/>
      <c r="K409" s="253"/>
      <c r="L409" s="179"/>
      <c r="M409" s="254"/>
      <c r="N409" s="179"/>
      <c r="O409" s="189"/>
      <c r="P409" s="189"/>
      <c r="Q409" s="189"/>
    </row>
    <row r="410" spans="1:24" s="55" customFormat="1" ht="21" customHeight="1" x14ac:dyDescent="0.2">
      <c r="A410" s="205" t="s">
        <v>27</v>
      </c>
      <c r="B410" s="118"/>
      <c r="C410" s="118"/>
      <c r="D410" s="204">
        <f t="shared" si="34"/>
        <v>0</v>
      </c>
      <c r="E410" s="119"/>
      <c r="F410" s="102" t="str">
        <f t="shared" si="35"/>
        <v/>
      </c>
      <c r="G410" s="206"/>
      <c r="H410" s="206"/>
      <c r="I410" s="206"/>
      <c r="J410" s="206"/>
      <c r="K410" s="253"/>
      <c r="L410" s="179"/>
      <c r="M410" s="254"/>
      <c r="N410" s="179"/>
      <c r="O410" s="189"/>
      <c r="P410" s="189"/>
      <c r="Q410" s="189"/>
    </row>
    <row r="411" spans="1:24" s="55" customFormat="1" ht="21" customHeight="1" x14ac:dyDescent="0.2">
      <c r="A411" s="205" t="s">
        <v>26</v>
      </c>
      <c r="B411" s="118"/>
      <c r="C411" s="118"/>
      <c r="D411" s="204">
        <f t="shared" si="34"/>
        <v>0</v>
      </c>
      <c r="E411" s="119"/>
      <c r="F411" s="102" t="str">
        <f t="shared" si="35"/>
        <v/>
      </c>
      <c r="G411" s="206"/>
      <c r="H411" s="206"/>
      <c r="I411" s="206"/>
      <c r="J411" s="206"/>
      <c r="K411" s="253"/>
      <c r="L411" s="179"/>
      <c r="M411" s="254"/>
      <c r="N411" s="179"/>
      <c r="O411" s="189"/>
      <c r="P411" s="189"/>
      <c r="Q411" s="189"/>
    </row>
    <row r="412" spans="1:24" s="55" customFormat="1" ht="21" customHeight="1" x14ac:dyDescent="0.2">
      <c r="A412" s="205" t="s">
        <v>25</v>
      </c>
      <c r="B412" s="118"/>
      <c r="C412" s="118"/>
      <c r="D412" s="204">
        <f t="shared" si="34"/>
        <v>0</v>
      </c>
      <c r="E412" s="119"/>
      <c r="F412" s="102" t="str">
        <f t="shared" si="35"/>
        <v/>
      </c>
      <c r="G412" s="206"/>
      <c r="H412" s="206"/>
      <c r="I412" s="206"/>
      <c r="J412" s="206"/>
      <c r="K412" s="253"/>
      <c r="L412" s="179"/>
      <c r="M412" s="254"/>
      <c r="N412" s="179"/>
      <c r="O412" s="189"/>
      <c r="P412" s="189"/>
      <c r="Q412" s="189"/>
    </row>
    <row r="413" spans="1:24" s="55" customFormat="1" ht="21" customHeight="1" x14ac:dyDescent="0.2">
      <c r="A413" s="205" t="s">
        <v>24</v>
      </c>
      <c r="B413" s="118"/>
      <c r="C413" s="118"/>
      <c r="D413" s="204">
        <f t="shared" si="34"/>
        <v>0</v>
      </c>
      <c r="E413" s="119"/>
      <c r="F413" s="102" t="str">
        <f t="shared" si="35"/>
        <v/>
      </c>
      <c r="G413" s="206"/>
      <c r="H413" s="206"/>
      <c r="I413" s="206"/>
      <c r="J413" s="206"/>
      <c r="K413" s="253"/>
      <c r="L413" s="179"/>
      <c r="M413" s="254"/>
      <c r="N413" s="179"/>
      <c r="O413" s="189"/>
      <c r="P413" s="189"/>
      <c r="Q413" s="189"/>
    </row>
    <row r="414" spans="1:24" ht="21" customHeight="1" x14ac:dyDescent="0.2">
      <c r="A414" s="205" t="s">
        <v>23</v>
      </c>
      <c r="B414" s="118"/>
      <c r="C414" s="118"/>
      <c r="D414" s="204">
        <f t="shared" si="34"/>
        <v>0</v>
      </c>
      <c r="E414" s="119"/>
      <c r="F414" s="102" t="str">
        <f t="shared" si="35"/>
        <v/>
      </c>
      <c r="G414" s="206"/>
      <c r="H414" s="206"/>
      <c r="I414" s="206"/>
      <c r="J414" s="206"/>
      <c r="K414" s="253"/>
      <c r="L414" s="179"/>
      <c r="M414" s="254"/>
      <c r="N414" s="179"/>
      <c r="O414" s="189"/>
      <c r="P414" s="189"/>
      <c r="Q414" s="189"/>
    </row>
    <row r="415" spans="1:24" ht="21" customHeight="1" x14ac:dyDescent="0.2">
      <c r="A415" s="205" t="s">
        <v>22</v>
      </c>
      <c r="B415" s="118"/>
      <c r="C415" s="118"/>
      <c r="D415" s="204">
        <f t="shared" si="34"/>
        <v>0</v>
      </c>
      <c r="E415" s="119"/>
      <c r="F415" s="102" t="str">
        <f t="shared" si="35"/>
        <v/>
      </c>
      <c r="G415" s="206"/>
      <c r="H415" s="206"/>
      <c r="I415" s="206"/>
      <c r="J415" s="206"/>
      <c r="K415" s="253"/>
      <c r="L415" s="179"/>
      <c r="M415" s="254"/>
      <c r="N415" s="179"/>
      <c r="O415" s="189"/>
      <c r="P415" s="189"/>
      <c r="Q415" s="189"/>
    </row>
    <row r="416" spans="1:24" ht="21" customHeight="1" x14ac:dyDescent="0.2">
      <c r="A416" s="205" t="s">
        <v>21</v>
      </c>
      <c r="B416" s="118"/>
      <c r="C416" s="118"/>
      <c r="D416" s="204">
        <f t="shared" si="34"/>
        <v>0</v>
      </c>
      <c r="E416" s="119"/>
      <c r="F416" s="103" t="str">
        <f t="shared" si="35"/>
        <v/>
      </c>
      <c r="G416" s="203"/>
      <c r="H416" s="203"/>
      <c r="I416" s="203"/>
      <c r="J416" s="203"/>
      <c r="K416" s="253"/>
      <c r="L416" s="179"/>
      <c r="M416" s="254"/>
      <c r="N416" s="179"/>
      <c r="O416" s="189"/>
      <c r="P416" s="189"/>
      <c r="Q416" s="189"/>
      <c r="R416" s="67"/>
      <c r="S416" s="1"/>
      <c r="T416" s="1"/>
      <c r="U416" s="1"/>
      <c r="V416" s="1"/>
      <c r="W416" s="1"/>
      <c r="X416" s="1"/>
    </row>
    <row r="417" spans="1:23" s="55" customFormat="1" ht="20.25" customHeight="1" x14ac:dyDescent="0.2">
      <c r="A417" s="202" t="s">
        <v>53</v>
      </c>
      <c r="B417" s="200">
        <f>SUM(B405:B416)</f>
        <v>0</v>
      </c>
      <c r="C417" s="200">
        <f>SUM(C405:C416)</f>
        <v>0</v>
      </c>
      <c r="D417" s="200">
        <f>SUM(D405:D416)</f>
        <v>0</v>
      </c>
      <c r="E417" s="201">
        <f>SUM(E405:E416)</f>
        <v>0</v>
      </c>
      <c r="F417" s="201">
        <f>SUM(F405:F416)</f>
        <v>0</v>
      </c>
      <c r="G417" s="30" t="e">
        <f>IF(J417*E417&gt;D417,D417,J417*E417)</f>
        <v>#VALUE!</v>
      </c>
      <c r="H417" s="30"/>
      <c r="I417" s="200" t="e">
        <f>D417-G417</f>
        <v>#VALUE!</v>
      </c>
      <c r="J417" s="200" t="str">
        <f>IF(D417&gt;0,IF(D417&gt;COUNT(B405:B416)/12*100000*B401,COUNT(B405:B416)/12*100000*B401/F417,D417/F417),"")</f>
        <v/>
      </c>
      <c r="K417" s="199"/>
      <c r="L417" s="58"/>
      <c r="M417" s="58"/>
      <c r="N417" s="58"/>
      <c r="O417" s="198">
        <f>SUM(O405:O416)</f>
        <v>0</v>
      </c>
      <c r="P417" s="198">
        <f>SUM(P405:P416)</f>
        <v>0</v>
      </c>
      <c r="Q417" s="197"/>
      <c r="S417" s="65"/>
    </row>
    <row r="419" spans="1:23" ht="16.5" customHeight="1" x14ac:dyDescent="0.2">
      <c r="A419" s="61" t="s">
        <v>107</v>
      </c>
      <c r="B419" s="62"/>
      <c r="C419" s="62"/>
      <c r="D419" s="62"/>
      <c r="E419" s="62"/>
      <c r="F419" s="62"/>
      <c r="G419" s="62"/>
      <c r="H419" s="62"/>
      <c r="I419" s="62"/>
      <c r="J419" s="62"/>
      <c r="K419" s="62"/>
    </row>
    <row r="420" spans="1:23" x14ac:dyDescent="0.2">
      <c r="A420" s="196" t="s">
        <v>18</v>
      </c>
      <c r="B420" s="196" t="str">
        <f>B$3</f>
        <v>Nom du chef de file FR / partenaire FR concerné</v>
      </c>
      <c r="C420" s="196" t="str">
        <f>"DDP"&amp;B$6&amp;"_PERSO_"&amp;B399</f>
        <v>DDP1_PERSO_</v>
      </c>
      <c r="D420" s="194">
        <f>J$9</f>
        <v>0</v>
      </c>
      <c r="E420" s="195">
        <f>T400</f>
        <v>30</v>
      </c>
      <c r="F420" s="194">
        <f>J$9</f>
        <v>0</v>
      </c>
      <c r="G420" s="193" t="s">
        <v>89</v>
      </c>
      <c r="H420" s="193"/>
      <c r="I420" s="192">
        <f>D417</f>
        <v>0</v>
      </c>
      <c r="J420" s="192" t="e">
        <f>I417</f>
        <v>#VALUE!</v>
      </c>
      <c r="L420" s="53"/>
      <c r="M420" s="1"/>
      <c r="N420" s="1"/>
      <c r="O420" s="67"/>
      <c r="P420" s="67"/>
      <c r="Q420" s="67"/>
      <c r="R420" s="1"/>
      <c r="S420" s="191"/>
      <c r="T420" s="191" t="e">
        <f>G417</f>
        <v>#VALUE!</v>
      </c>
      <c r="U420" s="1"/>
      <c r="V420" s="1"/>
      <c r="W420" s="1"/>
    </row>
    <row r="422" spans="1:23" s="55" customFormat="1" ht="40.5" customHeight="1" x14ac:dyDescent="0.2">
      <c r="A422" s="215" t="s">
        <v>76</v>
      </c>
      <c r="B422" s="260"/>
      <c r="C422" s="256"/>
      <c r="D422" s="257"/>
      <c r="E422" s="258" t="s">
        <v>77</v>
      </c>
      <c r="F422" s="259"/>
      <c r="G422" s="260"/>
      <c r="H422" s="256"/>
      <c r="I422" s="256"/>
      <c r="J422" s="257"/>
      <c r="K422" s="214"/>
      <c r="L422" s="54"/>
      <c r="M422" s="54"/>
      <c r="N422" s="54"/>
      <c r="O422" s="54"/>
      <c r="P422" s="54"/>
      <c r="Q422" s="54"/>
    </row>
    <row r="423" spans="1:23" s="55" customFormat="1" ht="40.5" customHeight="1" x14ac:dyDescent="0.2">
      <c r="A423" s="215" t="s">
        <v>92</v>
      </c>
      <c r="B423" s="188"/>
      <c r="C423" s="186"/>
      <c r="D423" s="187"/>
      <c r="E423" s="219" t="s">
        <v>78</v>
      </c>
      <c r="F423" s="218" t="s">
        <v>90</v>
      </c>
      <c r="G423" s="116"/>
      <c r="H423" s="78"/>
      <c r="I423" s="217" t="s">
        <v>91</v>
      </c>
      <c r="J423" s="117"/>
      <c r="K423" s="216"/>
      <c r="L423" s="54"/>
      <c r="M423" s="54"/>
      <c r="N423" s="54"/>
      <c r="O423" s="54"/>
      <c r="P423" s="54"/>
      <c r="Q423" s="54"/>
      <c r="S423" s="1">
        <f>MONTH(G423)</f>
        <v>1</v>
      </c>
      <c r="T423" s="67">
        <f>IF(S423=2,G423+27,IF(OR(S423=1,S423=3,S423=5,S423=7,S423=8,S423=10,S423=12),G423+30,G423+29))</f>
        <v>30</v>
      </c>
    </row>
    <row r="424" spans="1:23" s="55" customFormat="1" ht="40.5" customHeight="1" x14ac:dyDescent="0.2">
      <c r="A424" s="215" t="s">
        <v>85</v>
      </c>
      <c r="B424" s="255"/>
      <c r="C424" s="256"/>
      <c r="D424" s="257"/>
      <c r="E424" s="258" t="s">
        <v>86</v>
      </c>
      <c r="F424" s="259"/>
      <c r="G424" s="260"/>
      <c r="H424" s="256"/>
      <c r="I424" s="256"/>
      <c r="J424" s="257"/>
      <c r="K424" s="214"/>
      <c r="L424" s="54"/>
      <c r="M424" s="54"/>
      <c r="N424" s="54"/>
      <c r="O424" s="54"/>
      <c r="P424" s="54"/>
      <c r="Q424" s="54"/>
    </row>
    <row r="425" spans="1:23" s="55" customFormat="1" ht="20.25" customHeight="1" x14ac:dyDescent="0.2">
      <c r="A425" s="213"/>
      <c r="B425" s="213"/>
      <c r="C425" s="213"/>
      <c r="D425" s="59"/>
      <c r="E425" s="212"/>
      <c r="F425" s="212"/>
      <c r="G425" s="212"/>
      <c r="H425" s="212"/>
      <c r="I425" s="212"/>
      <c r="J425" s="212"/>
      <c r="K425" s="212"/>
      <c r="L425" s="54"/>
      <c r="M425" s="54"/>
      <c r="N425" s="54"/>
      <c r="O425" s="54"/>
      <c r="P425" s="54"/>
      <c r="Q425" s="54"/>
    </row>
    <row r="426" spans="1:23" s="55" customFormat="1" ht="39.75" customHeight="1" x14ac:dyDescent="0.2">
      <c r="A426" s="211"/>
      <c r="B426" s="261" t="s">
        <v>55</v>
      </c>
      <c r="C426" s="262"/>
      <c r="D426" s="263"/>
      <c r="E426" s="261" t="s">
        <v>56</v>
      </c>
      <c r="F426" s="263"/>
      <c r="G426" s="261" t="s">
        <v>61</v>
      </c>
      <c r="H426" s="262"/>
      <c r="I426" s="262"/>
      <c r="J426" s="262"/>
      <c r="K426" s="208"/>
      <c r="L426" s="252" t="s">
        <v>84</v>
      </c>
      <c r="M426" s="252"/>
      <c r="N426" s="252"/>
      <c r="O426" s="252"/>
      <c r="P426" s="252"/>
      <c r="Q426" s="252"/>
    </row>
    <row r="427" spans="1:23" s="57" customFormat="1" ht="38.25" x14ac:dyDescent="0.2">
      <c r="A427" s="210" t="s">
        <v>104</v>
      </c>
      <c r="B427" s="210" t="s">
        <v>103</v>
      </c>
      <c r="C427" s="210" t="s">
        <v>105</v>
      </c>
      <c r="D427" s="210" t="s">
        <v>130</v>
      </c>
      <c r="E427" s="210" t="s">
        <v>101</v>
      </c>
      <c r="F427" s="209" t="s">
        <v>102</v>
      </c>
      <c r="G427" s="209" t="s">
        <v>52</v>
      </c>
      <c r="H427" s="209"/>
      <c r="I427" s="209" t="s">
        <v>88</v>
      </c>
      <c r="J427" s="209" t="s">
        <v>97</v>
      </c>
      <c r="K427" s="208"/>
      <c r="L427" s="207" t="s">
        <v>57</v>
      </c>
      <c r="M427" s="207" t="s">
        <v>58</v>
      </c>
      <c r="N427" s="207" t="s">
        <v>59</v>
      </c>
      <c r="O427" s="207" t="s">
        <v>34</v>
      </c>
      <c r="P427" s="207" t="s">
        <v>54</v>
      </c>
      <c r="Q427" s="207" t="s">
        <v>14</v>
      </c>
    </row>
    <row r="428" spans="1:23" s="55" customFormat="1" ht="21" customHeight="1" x14ac:dyDescent="0.2">
      <c r="A428" s="205" t="s">
        <v>32</v>
      </c>
      <c r="B428" s="118"/>
      <c r="C428" s="118"/>
      <c r="D428" s="204">
        <f t="shared" ref="D428:D439" si="36">B428+C428</f>
        <v>0</v>
      </c>
      <c r="E428" s="119"/>
      <c r="F428" s="101" t="str">
        <f t="shared" ref="F428:F439" si="37">IF($G$424="","",IF(D428=0,"",$G$424/12*$B$424))</f>
        <v/>
      </c>
      <c r="G428" s="206"/>
      <c r="H428" s="206"/>
      <c r="I428" s="206"/>
      <c r="J428" s="206"/>
      <c r="K428" s="253"/>
      <c r="L428" s="179"/>
      <c r="M428" s="254"/>
      <c r="N428" s="179"/>
      <c r="O428" s="189"/>
      <c r="P428" s="189"/>
      <c r="Q428" s="189"/>
    </row>
    <row r="429" spans="1:23" s="55" customFormat="1" ht="21" customHeight="1" x14ac:dyDescent="0.2">
      <c r="A429" s="205" t="s">
        <v>31</v>
      </c>
      <c r="B429" s="118"/>
      <c r="C429" s="118"/>
      <c r="D429" s="204">
        <f t="shared" si="36"/>
        <v>0</v>
      </c>
      <c r="E429" s="119"/>
      <c r="F429" s="102" t="str">
        <f t="shared" si="37"/>
        <v/>
      </c>
      <c r="G429" s="206"/>
      <c r="H429" s="206"/>
      <c r="I429" s="206"/>
      <c r="J429" s="206"/>
      <c r="K429" s="253"/>
      <c r="L429" s="179"/>
      <c r="M429" s="254"/>
      <c r="N429" s="179"/>
      <c r="O429" s="189"/>
      <c r="P429" s="189"/>
      <c r="Q429" s="189"/>
    </row>
    <row r="430" spans="1:23" s="55" customFormat="1" ht="21" customHeight="1" x14ac:dyDescent="0.2">
      <c r="A430" s="205" t="s">
        <v>30</v>
      </c>
      <c r="B430" s="118"/>
      <c r="C430" s="118"/>
      <c r="D430" s="204">
        <f t="shared" si="36"/>
        <v>0</v>
      </c>
      <c r="E430" s="119"/>
      <c r="F430" s="102" t="str">
        <f t="shared" si="37"/>
        <v/>
      </c>
      <c r="G430" s="206"/>
      <c r="H430" s="206"/>
      <c r="I430" s="206"/>
      <c r="J430" s="206"/>
      <c r="K430" s="253"/>
      <c r="L430" s="179"/>
      <c r="M430" s="254"/>
      <c r="N430" s="179"/>
      <c r="O430" s="189"/>
      <c r="P430" s="189"/>
      <c r="Q430" s="189"/>
    </row>
    <row r="431" spans="1:23" s="55" customFormat="1" ht="21" customHeight="1" x14ac:dyDescent="0.2">
      <c r="A431" s="205" t="s">
        <v>29</v>
      </c>
      <c r="B431" s="118"/>
      <c r="C431" s="118"/>
      <c r="D431" s="204">
        <f t="shared" si="36"/>
        <v>0</v>
      </c>
      <c r="E431" s="119"/>
      <c r="F431" s="102" t="str">
        <f t="shared" si="37"/>
        <v/>
      </c>
      <c r="G431" s="206"/>
      <c r="H431" s="206"/>
      <c r="I431" s="206"/>
      <c r="J431" s="206"/>
      <c r="K431" s="253"/>
      <c r="L431" s="179"/>
      <c r="M431" s="254"/>
      <c r="N431" s="179"/>
      <c r="O431" s="189"/>
      <c r="P431" s="189"/>
      <c r="Q431" s="189"/>
    </row>
    <row r="432" spans="1:23" s="55" customFormat="1" ht="21" customHeight="1" x14ac:dyDescent="0.2">
      <c r="A432" s="205" t="s">
        <v>28</v>
      </c>
      <c r="B432" s="118"/>
      <c r="C432" s="118"/>
      <c r="D432" s="204">
        <f t="shared" si="36"/>
        <v>0</v>
      </c>
      <c r="E432" s="119"/>
      <c r="F432" s="102" t="str">
        <f t="shared" si="37"/>
        <v/>
      </c>
      <c r="G432" s="206"/>
      <c r="H432" s="206"/>
      <c r="I432" s="206"/>
      <c r="J432" s="206"/>
      <c r="K432" s="253"/>
      <c r="L432" s="179"/>
      <c r="M432" s="254"/>
      <c r="N432" s="179"/>
      <c r="O432" s="189"/>
      <c r="P432" s="189"/>
      <c r="Q432" s="189"/>
    </row>
    <row r="433" spans="1:24" s="55" customFormat="1" ht="21" customHeight="1" x14ac:dyDescent="0.2">
      <c r="A433" s="205" t="s">
        <v>27</v>
      </c>
      <c r="B433" s="118"/>
      <c r="C433" s="118"/>
      <c r="D433" s="204">
        <f t="shared" si="36"/>
        <v>0</v>
      </c>
      <c r="E433" s="119"/>
      <c r="F433" s="102" t="str">
        <f t="shared" si="37"/>
        <v/>
      </c>
      <c r="G433" s="206"/>
      <c r="H433" s="206"/>
      <c r="I433" s="206"/>
      <c r="J433" s="206"/>
      <c r="K433" s="253"/>
      <c r="L433" s="179"/>
      <c r="M433" s="254"/>
      <c r="N433" s="179"/>
      <c r="O433" s="189"/>
      <c r="P433" s="189"/>
      <c r="Q433" s="189"/>
    </row>
    <row r="434" spans="1:24" s="55" customFormat="1" ht="21" customHeight="1" x14ac:dyDescent="0.2">
      <c r="A434" s="205" t="s">
        <v>26</v>
      </c>
      <c r="B434" s="118"/>
      <c r="C434" s="118"/>
      <c r="D434" s="204">
        <f t="shared" si="36"/>
        <v>0</v>
      </c>
      <c r="E434" s="119"/>
      <c r="F434" s="102" t="str">
        <f t="shared" si="37"/>
        <v/>
      </c>
      <c r="G434" s="206"/>
      <c r="H434" s="206"/>
      <c r="I434" s="206"/>
      <c r="J434" s="206"/>
      <c r="K434" s="253"/>
      <c r="L434" s="179"/>
      <c r="M434" s="254"/>
      <c r="N434" s="179"/>
      <c r="O434" s="189"/>
      <c r="P434" s="189"/>
      <c r="Q434" s="189"/>
    </row>
    <row r="435" spans="1:24" s="55" customFormat="1" ht="21" customHeight="1" x14ac:dyDescent="0.2">
      <c r="A435" s="205" t="s">
        <v>25</v>
      </c>
      <c r="B435" s="118"/>
      <c r="C435" s="118"/>
      <c r="D435" s="204">
        <f t="shared" si="36"/>
        <v>0</v>
      </c>
      <c r="E435" s="119"/>
      <c r="F435" s="102" t="str">
        <f t="shared" si="37"/>
        <v/>
      </c>
      <c r="G435" s="206"/>
      <c r="H435" s="206"/>
      <c r="I435" s="206"/>
      <c r="J435" s="206"/>
      <c r="K435" s="253"/>
      <c r="L435" s="179"/>
      <c r="M435" s="254"/>
      <c r="N435" s="179"/>
      <c r="O435" s="189"/>
      <c r="P435" s="189"/>
      <c r="Q435" s="189"/>
    </row>
    <row r="436" spans="1:24" s="55" customFormat="1" ht="21" customHeight="1" x14ac:dyDescent="0.2">
      <c r="A436" s="205" t="s">
        <v>24</v>
      </c>
      <c r="B436" s="118"/>
      <c r="C436" s="118"/>
      <c r="D436" s="204">
        <f t="shared" si="36"/>
        <v>0</v>
      </c>
      <c r="E436" s="119"/>
      <c r="F436" s="102" t="str">
        <f t="shared" si="37"/>
        <v/>
      </c>
      <c r="G436" s="206"/>
      <c r="H436" s="206"/>
      <c r="I436" s="206"/>
      <c r="J436" s="206"/>
      <c r="K436" s="253"/>
      <c r="L436" s="179"/>
      <c r="M436" s="254"/>
      <c r="N436" s="179"/>
      <c r="O436" s="189"/>
      <c r="P436" s="189"/>
      <c r="Q436" s="189"/>
    </row>
    <row r="437" spans="1:24" ht="21" customHeight="1" x14ac:dyDescent="0.2">
      <c r="A437" s="205" t="s">
        <v>23</v>
      </c>
      <c r="B437" s="118"/>
      <c r="C437" s="118"/>
      <c r="D437" s="204">
        <f t="shared" si="36"/>
        <v>0</v>
      </c>
      <c r="E437" s="119"/>
      <c r="F437" s="102" t="str">
        <f t="shared" si="37"/>
        <v/>
      </c>
      <c r="G437" s="206"/>
      <c r="H437" s="206"/>
      <c r="I437" s="206"/>
      <c r="J437" s="206"/>
      <c r="K437" s="253"/>
      <c r="L437" s="179"/>
      <c r="M437" s="254"/>
      <c r="N437" s="179"/>
      <c r="O437" s="189"/>
      <c r="P437" s="189"/>
      <c r="Q437" s="189"/>
    </row>
    <row r="438" spans="1:24" ht="21" customHeight="1" x14ac:dyDescent="0.2">
      <c r="A438" s="205" t="s">
        <v>22</v>
      </c>
      <c r="B438" s="118"/>
      <c r="C438" s="118"/>
      <c r="D438" s="204">
        <f t="shared" si="36"/>
        <v>0</v>
      </c>
      <c r="E438" s="119"/>
      <c r="F438" s="102" t="str">
        <f t="shared" si="37"/>
        <v/>
      </c>
      <c r="G438" s="206"/>
      <c r="H438" s="206"/>
      <c r="I438" s="206"/>
      <c r="J438" s="206"/>
      <c r="K438" s="253"/>
      <c r="L438" s="179"/>
      <c r="M438" s="254"/>
      <c r="N438" s="179"/>
      <c r="O438" s="189"/>
      <c r="P438" s="189"/>
      <c r="Q438" s="189"/>
    </row>
    <row r="439" spans="1:24" ht="21" customHeight="1" x14ac:dyDescent="0.2">
      <c r="A439" s="205" t="s">
        <v>21</v>
      </c>
      <c r="B439" s="118"/>
      <c r="C439" s="118"/>
      <c r="D439" s="204">
        <f t="shared" si="36"/>
        <v>0</v>
      </c>
      <c r="E439" s="119"/>
      <c r="F439" s="103" t="str">
        <f t="shared" si="37"/>
        <v/>
      </c>
      <c r="G439" s="203"/>
      <c r="H439" s="203"/>
      <c r="I439" s="203"/>
      <c r="J439" s="203"/>
      <c r="K439" s="253"/>
      <c r="L439" s="179"/>
      <c r="M439" s="254"/>
      <c r="N439" s="179"/>
      <c r="O439" s="189"/>
      <c r="P439" s="189"/>
      <c r="Q439" s="189"/>
      <c r="R439" s="67"/>
      <c r="S439" s="1"/>
      <c r="T439" s="1"/>
      <c r="U439" s="1"/>
      <c r="V439" s="1"/>
      <c r="W439" s="1"/>
      <c r="X439" s="1"/>
    </row>
    <row r="440" spans="1:24" s="55" customFormat="1" ht="20.25" customHeight="1" x14ac:dyDescent="0.2">
      <c r="A440" s="202" t="s">
        <v>53</v>
      </c>
      <c r="B440" s="200">
        <f>SUM(B428:B439)</f>
        <v>0</v>
      </c>
      <c r="C440" s="200">
        <f>SUM(C428:C439)</f>
        <v>0</v>
      </c>
      <c r="D440" s="200">
        <f>SUM(D428:D439)</f>
        <v>0</v>
      </c>
      <c r="E440" s="201">
        <f>SUM(E428:E439)</f>
        <v>0</v>
      </c>
      <c r="F440" s="201">
        <f>SUM(F428:F439)</f>
        <v>0</v>
      </c>
      <c r="G440" s="30" t="e">
        <f>IF(J440*E440&gt;D440,D440,J440*E440)</f>
        <v>#VALUE!</v>
      </c>
      <c r="H440" s="30"/>
      <c r="I440" s="200" t="e">
        <f>D440-G440</f>
        <v>#VALUE!</v>
      </c>
      <c r="J440" s="200" t="str">
        <f>IF(D440&gt;0,IF(D440&gt;COUNT(B428:B439)/12*100000*B424,COUNT(B428:B439)/12*100000*B424/F440,D440/F440),"")</f>
        <v/>
      </c>
      <c r="K440" s="199"/>
      <c r="L440" s="58"/>
      <c r="M440" s="58"/>
      <c r="N440" s="58"/>
      <c r="O440" s="198">
        <f>SUM(O428:O439)</f>
        <v>0</v>
      </c>
      <c r="P440" s="198">
        <f>SUM(P428:P439)</f>
        <v>0</v>
      </c>
      <c r="Q440" s="197"/>
      <c r="S440" s="65"/>
    </row>
    <row r="442" spans="1:24" ht="16.5" customHeight="1" x14ac:dyDescent="0.2">
      <c r="A442" s="61" t="s">
        <v>107</v>
      </c>
      <c r="B442" s="62"/>
      <c r="C442" s="62"/>
      <c r="D442" s="62"/>
      <c r="E442" s="62"/>
      <c r="F442" s="62"/>
      <c r="G442" s="62"/>
      <c r="H442" s="62"/>
      <c r="I442" s="62"/>
      <c r="J442" s="62"/>
      <c r="K442" s="62"/>
    </row>
    <row r="443" spans="1:24" x14ac:dyDescent="0.2">
      <c r="A443" s="196" t="s">
        <v>18</v>
      </c>
      <c r="B443" s="196" t="str">
        <f>B$3</f>
        <v>Nom du chef de file FR / partenaire FR concerné</v>
      </c>
      <c r="C443" s="196" t="str">
        <f>"DDP"&amp;B$6&amp;"_PERSO_"&amp;B422</f>
        <v>DDP1_PERSO_</v>
      </c>
      <c r="D443" s="194">
        <f>J$9</f>
        <v>0</v>
      </c>
      <c r="E443" s="195">
        <f>T423</f>
        <v>30</v>
      </c>
      <c r="F443" s="194">
        <f>J$9</f>
        <v>0</v>
      </c>
      <c r="G443" s="193" t="s">
        <v>89</v>
      </c>
      <c r="H443" s="193"/>
      <c r="I443" s="192">
        <f>D440</f>
        <v>0</v>
      </c>
      <c r="J443" s="192" t="e">
        <f>I440</f>
        <v>#VALUE!</v>
      </c>
      <c r="L443" s="53"/>
      <c r="M443" s="1"/>
      <c r="N443" s="1"/>
      <c r="O443" s="67"/>
      <c r="P443" s="67"/>
      <c r="Q443" s="67"/>
      <c r="R443" s="1"/>
      <c r="S443" s="191"/>
      <c r="T443" s="191" t="e">
        <f>G440</f>
        <v>#VALUE!</v>
      </c>
      <c r="U443" s="1"/>
      <c r="V443" s="1"/>
      <c r="W443" s="1"/>
    </row>
    <row r="445" spans="1:24" s="55" customFormat="1" ht="40.5" customHeight="1" x14ac:dyDescent="0.2">
      <c r="A445" s="215" t="s">
        <v>76</v>
      </c>
      <c r="B445" s="260"/>
      <c r="C445" s="256"/>
      <c r="D445" s="257"/>
      <c r="E445" s="258" t="s">
        <v>77</v>
      </c>
      <c r="F445" s="259"/>
      <c r="G445" s="260"/>
      <c r="H445" s="256"/>
      <c r="I445" s="256"/>
      <c r="J445" s="257"/>
      <c r="K445" s="214"/>
      <c r="L445" s="54"/>
      <c r="M445" s="54"/>
      <c r="N445" s="54"/>
      <c r="O445" s="54"/>
      <c r="P445" s="54"/>
      <c r="Q445" s="54"/>
    </row>
    <row r="446" spans="1:24" s="55" customFormat="1" ht="40.5" customHeight="1" x14ac:dyDescent="0.2">
      <c r="A446" s="215" t="s">
        <v>92</v>
      </c>
      <c r="B446" s="188"/>
      <c r="C446" s="186"/>
      <c r="D446" s="187"/>
      <c r="E446" s="219" t="s">
        <v>78</v>
      </c>
      <c r="F446" s="218" t="s">
        <v>90</v>
      </c>
      <c r="G446" s="116"/>
      <c r="H446" s="78"/>
      <c r="I446" s="217" t="s">
        <v>91</v>
      </c>
      <c r="J446" s="117"/>
      <c r="K446" s="216"/>
      <c r="L446" s="54"/>
      <c r="M446" s="54"/>
      <c r="N446" s="54"/>
      <c r="O446" s="54"/>
      <c r="P446" s="54"/>
      <c r="Q446" s="54"/>
      <c r="S446" s="1">
        <f>MONTH(G446)</f>
        <v>1</v>
      </c>
      <c r="T446" s="67">
        <f>IF(S446=2,G446+27,IF(OR(S446=1,S446=3,S446=5,S446=7,S446=8,S446=10,S446=12),G446+30,G446+29))</f>
        <v>30</v>
      </c>
    </row>
    <row r="447" spans="1:24" s="55" customFormat="1" ht="40.5" customHeight="1" x14ac:dyDescent="0.2">
      <c r="A447" s="215" t="s">
        <v>85</v>
      </c>
      <c r="B447" s="255"/>
      <c r="C447" s="256"/>
      <c r="D447" s="257"/>
      <c r="E447" s="258" t="s">
        <v>86</v>
      </c>
      <c r="F447" s="259"/>
      <c r="G447" s="260"/>
      <c r="H447" s="256"/>
      <c r="I447" s="256"/>
      <c r="J447" s="257"/>
      <c r="K447" s="214"/>
      <c r="L447" s="54"/>
      <c r="M447" s="54"/>
      <c r="N447" s="54"/>
      <c r="O447" s="54"/>
      <c r="P447" s="54"/>
      <c r="Q447" s="54"/>
    </row>
    <row r="448" spans="1:24" s="55" customFormat="1" ht="20.25" customHeight="1" x14ac:dyDescent="0.2">
      <c r="A448" s="213"/>
      <c r="B448" s="213"/>
      <c r="C448" s="213"/>
      <c r="D448" s="59"/>
      <c r="E448" s="212"/>
      <c r="F448" s="212"/>
      <c r="G448" s="212"/>
      <c r="H448" s="212"/>
      <c r="I448" s="212"/>
      <c r="J448" s="212"/>
      <c r="K448" s="212"/>
      <c r="L448" s="54"/>
      <c r="M448" s="54"/>
      <c r="N448" s="54"/>
      <c r="O448" s="54"/>
      <c r="P448" s="54"/>
      <c r="Q448" s="54"/>
    </row>
    <row r="449" spans="1:24" s="55" customFormat="1" ht="39.75" customHeight="1" x14ac:dyDescent="0.2">
      <c r="A449" s="211"/>
      <c r="B449" s="261" t="s">
        <v>55</v>
      </c>
      <c r="C449" s="262"/>
      <c r="D449" s="263"/>
      <c r="E449" s="261" t="s">
        <v>56</v>
      </c>
      <c r="F449" s="263"/>
      <c r="G449" s="261" t="s">
        <v>61</v>
      </c>
      <c r="H449" s="262"/>
      <c r="I449" s="262"/>
      <c r="J449" s="262"/>
      <c r="K449" s="208"/>
      <c r="L449" s="252" t="s">
        <v>84</v>
      </c>
      <c r="M449" s="252"/>
      <c r="N449" s="252"/>
      <c r="O449" s="252"/>
      <c r="P449" s="252"/>
      <c r="Q449" s="252"/>
    </row>
    <row r="450" spans="1:24" s="57" customFormat="1" ht="38.25" x14ac:dyDescent="0.2">
      <c r="A450" s="210" t="s">
        <v>104</v>
      </c>
      <c r="B450" s="210" t="s">
        <v>103</v>
      </c>
      <c r="C450" s="210" t="s">
        <v>105</v>
      </c>
      <c r="D450" s="210" t="s">
        <v>130</v>
      </c>
      <c r="E450" s="210" t="s">
        <v>101</v>
      </c>
      <c r="F450" s="209" t="s">
        <v>102</v>
      </c>
      <c r="G450" s="209" t="s">
        <v>52</v>
      </c>
      <c r="H450" s="209"/>
      <c r="I450" s="209" t="s">
        <v>88</v>
      </c>
      <c r="J450" s="209" t="s">
        <v>97</v>
      </c>
      <c r="K450" s="208"/>
      <c r="L450" s="207" t="s">
        <v>57</v>
      </c>
      <c r="M450" s="207" t="s">
        <v>58</v>
      </c>
      <c r="N450" s="207" t="s">
        <v>59</v>
      </c>
      <c r="O450" s="207" t="s">
        <v>34</v>
      </c>
      <c r="P450" s="207" t="s">
        <v>54</v>
      </c>
      <c r="Q450" s="207" t="s">
        <v>14</v>
      </c>
    </row>
    <row r="451" spans="1:24" s="55" customFormat="1" ht="21" customHeight="1" x14ac:dyDescent="0.2">
      <c r="A451" s="205" t="s">
        <v>32</v>
      </c>
      <c r="B451" s="118"/>
      <c r="C451" s="118"/>
      <c r="D451" s="204">
        <f t="shared" ref="D451:D462" si="38">B451+C451</f>
        <v>0</v>
      </c>
      <c r="E451" s="119"/>
      <c r="F451" s="101" t="str">
        <f t="shared" ref="F451:F462" si="39">IF($G$447="","",IF(D451=0,"",$G$447/12*$B$447))</f>
        <v/>
      </c>
      <c r="G451" s="206"/>
      <c r="H451" s="206"/>
      <c r="I451" s="206"/>
      <c r="J451" s="206"/>
      <c r="K451" s="253"/>
      <c r="L451" s="179"/>
      <c r="M451" s="254"/>
      <c r="N451" s="179"/>
      <c r="O451" s="189"/>
      <c r="P451" s="189"/>
      <c r="Q451" s="189"/>
    </row>
    <row r="452" spans="1:24" s="55" customFormat="1" ht="21" customHeight="1" x14ac:dyDescent="0.2">
      <c r="A452" s="205" t="s">
        <v>31</v>
      </c>
      <c r="B452" s="118"/>
      <c r="C452" s="118"/>
      <c r="D452" s="204">
        <f t="shared" si="38"/>
        <v>0</v>
      </c>
      <c r="E452" s="119"/>
      <c r="F452" s="102" t="str">
        <f t="shared" si="39"/>
        <v/>
      </c>
      <c r="G452" s="206"/>
      <c r="H452" s="206"/>
      <c r="I452" s="206"/>
      <c r="J452" s="206"/>
      <c r="K452" s="253"/>
      <c r="L452" s="179"/>
      <c r="M452" s="254"/>
      <c r="N452" s="179"/>
      <c r="O452" s="189"/>
      <c r="P452" s="189"/>
      <c r="Q452" s="189"/>
    </row>
    <row r="453" spans="1:24" s="55" customFormat="1" ht="21" customHeight="1" x14ac:dyDescent="0.2">
      <c r="A453" s="205" t="s">
        <v>30</v>
      </c>
      <c r="B453" s="118"/>
      <c r="C453" s="118"/>
      <c r="D453" s="204">
        <f t="shared" si="38"/>
        <v>0</v>
      </c>
      <c r="E453" s="119"/>
      <c r="F453" s="102" t="str">
        <f t="shared" si="39"/>
        <v/>
      </c>
      <c r="G453" s="206"/>
      <c r="H453" s="206"/>
      <c r="I453" s="206"/>
      <c r="J453" s="206"/>
      <c r="K453" s="253"/>
      <c r="L453" s="179"/>
      <c r="M453" s="254"/>
      <c r="N453" s="179"/>
      <c r="O453" s="189"/>
      <c r="P453" s="189"/>
      <c r="Q453" s="189"/>
    </row>
    <row r="454" spans="1:24" s="55" customFormat="1" ht="21" customHeight="1" x14ac:dyDescent="0.2">
      <c r="A454" s="205" t="s">
        <v>29</v>
      </c>
      <c r="B454" s="118"/>
      <c r="C454" s="118"/>
      <c r="D454" s="204">
        <f t="shared" si="38"/>
        <v>0</v>
      </c>
      <c r="E454" s="119"/>
      <c r="F454" s="102" t="str">
        <f t="shared" si="39"/>
        <v/>
      </c>
      <c r="G454" s="206"/>
      <c r="H454" s="206"/>
      <c r="I454" s="206"/>
      <c r="J454" s="206"/>
      <c r="K454" s="253"/>
      <c r="L454" s="179"/>
      <c r="M454" s="254"/>
      <c r="N454" s="179"/>
      <c r="O454" s="189"/>
      <c r="P454" s="189"/>
      <c r="Q454" s="189"/>
    </row>
    <row r="455" spans="1:24" s="55" customFormat="1" ht="21" customHeight="1" x14ac:dyDescent="0.2">
      <c r="A455" s="205" t="s">
        <v>28</v>
      </c>
      <c r="B455" s="118"/>
      <c r="C455" s="118"/>
      <c r="D455" s="204">
        <f t="shared" si="38"/>
        <v>0</v>
      </c>
      <c r="E455" s="119"/>
      <c r="F455" s="102" t="str">
        <f t="shared" si="39"/>
        <v/>
      </c>
      <c r="G455" s="206"/>
      <c r="H455" s="206"/>
      <c r="I455" s="206"/>
      <c r="J455" s="206"/>
      <c r="K455" s="253"/>
      <c r="L455" s="179"/>
      <c r="M455" s="254"/>
      <c r="N455" s="179"/>
      <c r="O455" s="189"/>
      <c r="P455" s="189"/>
      <c r="Q455" s="189"/>
    </row>
    <row r="456" spans="1:24" s="55" customFormat="1" ht="21" customHeight="1" x14ac:dyDescent="0.2">
      <c r="A456" s="205" t="s">
        <v>27</v>
      </c>
      <c r="B456" s="118"/>
      <c r="C456" s="118"/>
      <c r="D456" s="204">
        <f t="shared" si="38"/>
        <v>0</v>
      </c>
      <c r="E456" s="119"/>
      <c r="F456" s="102" t="str">
        <f t="shared" si="39"/>
        <v/>
      </c>
      <c r="G456" s="206"/>
      <c r="H456" s="206"/>
      <c r="I456" s="206"/>
      <c r="J456" s="206"/>
      <c r="K456" s="253"/>
      <c r="L456" s="179"/>
      <c r="M456" s="254"/>
      <c r="N456" s="179"/>
      <c r="O456" s="189"/>
      <c r="P456" s="189"/>
      <c r="Q456" s="189"/>
    </row>
    <row r="457" spans="1:24" s="55" customFormat="1" ht="21" customHeight="1" x14ac:dyDescent="0.2">
      <c r="A457" s="205" t="s">
        <v>26</v>
      </c>
      <c r="B457" s="118"/>
      <c r="C457" s="118"/>
      <c r="D457" s="204">
        <f t="shared" si="38"/>
        <v>0</v>
      </c>
      <c r="E457" s="119"/>
      <c r="F457" s="102" t="str">
        <f t="shared" si="39"/>
        <v/>
      </c>
      <c r="G457" s="206"/>
      <c r="H457" s="206"/>
      <c r="I457" s="206"/>
      <c r="J457" s="206"/>
      <c r="K457" s="253"/>
      <c r="L457" s="179"/>
      <c r="M457" s="254"/>
      <c r="N457" s="179"/>
      <c r="O457" s="189"/>
      <c r="P457" s="189"/>
      <c r="Q457" s="189"/>
    </row>
    <row r="458" spans="1:24" s="55" customFormat="1" ht="21" customHeight="1" x14ac:dyDescent="0.2">
      <c r="A458" s="205" t="s">
        <v>25</v>
      </c>
      <c r="B458" s="118"/>
      <c r="C458" s="118"/>
      <c r="D458" s="204">
        <f t="shared" si="38"/>
        <v>0</v>
      </c>
      <c r="E458" s="119"/>
      <c r="F458" s="102" t="str">
        <f t="shared" si="39"/>
        <v/>
      </c>
      <c r="G458" s="206"/>
      <c r="H458" s="206"/>
      <c r="I458" s="206"/>
      <c r="J458" s="206"/>
      <c r="K458" s="253"/>
      <c r="L458" s="179"/>
      <c r="M458" s="254"/>
      <c r="N458" s="179"/>
      <c r="O458" s="189"/>
      <c r="P458" s="189"/>
      <c r="Q458" s="189"/>
    </row>
    <row r="459" spans="1:24" s="55" customFormat="1" ht="21" customHeight="1" x14ac:dyDescent="0.2">
      <c r="A459" s="205" t="s">
        <v>24</v>
      </c>
      <c r="B459" s="118"/>
      <c r="C459" s="118"/>
      <c r="D459" s="204">
        <f t="shared" si="38"/>
        <v>0</v>
      </c>
      <c r="E459" s="119"/>
      <c r="F459" s="102" t="str">
        <f t="shared" si="39"/>
        <v/>
      </c>
      <c r="G459" s="206"/>
      <c r="H459" s="206"/>
      <c r="I459" s="206"/>
      <c r="J459" s="206"/>
      <c r="K459" s="253"/>
      <c r="L459" s="179"/>
      <c r="M459" s="254"/>
      <c r="N459" s="179"/>
      <c r="O459" s="189"/>
      <c r="P459" s="189"/>
      <c r="Q459" s="189"/>
    </row>
    <row r="460" spans="1:24" ht="21" customHeight="1" x14ac:dyDescent="0.2">
      <c r="A460" s="205" t="s">
        <v>23</v>
      </c>
      <c r="B460" s="118"/>
      <c r="C460" s="118"/>
      <c r="D460" s="204">
        <f t="shared" si="38"/>
        <v>0</v>
      </c>
      <c r="E460" s="119"/>
      <c r="F460" s="102" t="str">
        <f t="shared" si="39"/>
        <v/>
      </c>
      <c r="G460" s="206"/>
      <c r="H460" s="206"/>
      <c r="I460" s="206"/>
      <c r="J460" s="206"/>
      <c r="K460" s="253"/>
      <c r="L460" s="179"/>
      <c r="M460" s="254"/>
      <c r="N460" s="179"/>
      <c r="O460" s="189"/>
      <c r="P460" s="189"/>
      <c r="Q460" s="189"/>
    </row>
    <row r="461" spans="1:24" ht="21" customHeight="1" x14ac:dyDescent="0.2">
      <c r="A461" s="205" t="s">
        <v>22</v>
      </c>
      <c r="B461" s="118"/>
      <c r="C461" s="118"/>
      <c r="D461" s="204">
        <f t="shared" si="38"/>
        <v>0</v>
      </c>
      <c r="E461" s="119"/>
      <c r="F461" s="102" t="str">
        <f t="shared" si="39"/>
        <v/>
      </c>
      <c r="G461" s="206"/>
      <c r="H461" s="206"/>
      <c r="I461" s="206"/>
      <c r="J461" s="206"/>
      <c r="K461" s="253"/>
      <c r="L461" s="179"/>
      <c r="M461" s="254"/>
      <c r="N461" s="179"/>
      <c r="O461" s="189"/>
      <c r="P461" s="189"/>
      <c r="Q461" s="189"/>
    </row>
    <row r="462" spans="1:24" ht="21" customHeight="1" x14ac:dyDescent="0.2">
      <c r="A462" s="205" t="s">
        <v>21</v>
      </c>
      <c r="B462" s="118"/>
      <c r="C462" s="118"/>
      <c r="D462" s="204">
        <f t="shared" si="38"/>
        <v>0</v>
      </c>
      <c r="E462" s="119"/>
      <c r="F462" s="103" t="str">
        <f t="shared" si="39"/>
        <v/>
      </c>
      <c r="G462" s="203"/>
      <c r="H462" s="203"/>
      <c r="I462" s="203"/>
      <c r="J462" s="203"/>
      <c r="K462" s="253"/>
      <c r="L462" s="179"/>
      <c r="M462" s="254"/>
      <c r="N462" s="179"/>
      <c r="O462" s="189"/>
      <c r="P462" s="189"/>
      <c r="Q462" s="189"/>
      <c r="R462" s="67"/>
      <c r="S462" s="1"/>
      <c r="T462" s="1"/>
      <c r="U462" s="1"/>
      <c r="V462" s="1"/>
      <c r="W462" s="1"/>
      <c r="X462" s="1"/>
    </row>
    <row r="463" spans="1:24" s="55" customFormat="1" ht="20.25" customHeight="1" x14ac:dyDescent="0.2">
      <c r="A463" s="202" t="s">
        <v>53</v>
      </c>
      <c r="B463" s="200">
        <f>SUM(B451:B462)</f>
        <v>0</v>
      </c>
      <c r="C463" s="200">
        <f>SUM(C451:C462)</f>
        <v>0</v>
      </c>
      <c r="D463" s="200">
        <f>SUM(D451:D462)</f>
        <v>0</v>
      </c>
      <c r="E463" s="201">
        <f>SUM(E451:E462)</f>
        <v>0</v>
      </c>
      <c r="F463" s="201">
        <f>SUM(F451:F462)</f>
        <v>0</v>
      </c>
      <c r="G463" s="30" t="e">
        <f>IF(J463*E463&gt;D463,D463,J463*E463)</f>
        <v>#VALUE!</v>
      </c>
      <c r="H463" s="30"/>
      <c r="I463" s="200" t="e">
        <f>D463-G463</f>
        <v>#VALUE!</v>
      </c>
      <c r="J463" s="200" t="str">
        <f>IF(D463&gt;0,IF(D463&gt;COUNT(B451:B462)/12*100000*B447,COUNT(B451:B462)/12*100000*B447/F463,D463/F463),"")</f>
        <v/>
      </c>
      <c r="K463" s="199"/>
      <c r="L463" s="58"/>
      <c r="M463" s="58"/>
      <c r="N463" s="58"/>
      <c r="O463" s="198">
        <f>SUM(O451:O462)</f>
        <v>0</v>
      </c>
      <c r="P463" s="198">
        <f>SUM(P451:P462)</f>
        <v>0</v>
      </c>
      <c r="Q463" s="197"/>
      <c r="S463" s="65"/>
    </row>
    <row r="465" spans="1:23" ht="16.5" customHeight="1" x14ac:dyDescent="0.2">
      <c r="A465" s="61" t="s">
        <v>107</v>
      </c>
      <c r="B465" s="62"/>
      <c r="C465" s="62"/>
      <c r="D465" s="62"/>
      <c r="E465" s="62"/>
      <c r="F465" s="62"/>
      <c r="G465" s="62"/>
      <c r="H465" s="62"/>
      <c r="I465" s="62"/>
      <c r="J465" s="62"/>
      <c r="K465" s="62"/>
    </row>
    <row r="466" spans="1:23" x14ac:dyDescent="0.2">
      <c r="A466" s="196" t="s">
        <v>18</v>
      </c>
      <c r="B466" s="196" t="str">
        <f>B$3</f>
        <v>Nom du chef de file FR / partenaire FR concerné</v>
      </c>
      <c r="C466" s="196" t="str">
        <f>"DDP"&amp;B$6&amp;"_PERSO_"&amp;B445</f>
        <v>DDP1_PERSO_</v>
      </c>
      <c r="D466" s="194">
        <f>J$9</f>
        <v>0</v>
      </c>
      <c r="E466" s="195">
        <f>T446</f>
        <v>30</v>
      </c>
      <c r="F466" s="194">
        <f>J$9</f>
        <v>0</v>
      </c>
      <c r="G466" s="193" t="s">
        <v>89</v>
      </c>
      <c r="H466" s="193"/>
      <c r="I466" s="192">
        <f>D463</f>
        <v>0</v>
      </c>
      <c r="J466" s="192" t="e">
        <f>I463</f>
        <v>#VALUE!</v>
      </c>
      <c r="L466" s="53"/>
      <c r="M466" s="1"/>
      <c r="N466" s="1"/>
      <c r="O466" s="67"/>
      <c r="P466" s="67"/>
      <c r="Q466" s="67"/>
      <c r="R466" s="1"/>
      <c r="S466" s="191"/>
      <c r="T466" s="191" t="e">
        <f>G463</f>
        <v>#VALUE!</v>
      </c>
      <c r="U466" s="1"/>
      <c r="V466" s="1"/>
      <c r="W466" s="1"/>
    </row>
  </sheetData>
  <mergeCells count="245">
    <mergeCell ref="B3:C3"/>
    <mergeCell ref="B4:C4"/>
    <mergeCell ref="B5:C5"/>
    <mergeCell ref="B6:C6"/>
    <mergeCell ref="B8:D8"/>
    <mergeCell ref="E8:F8"/>
    <mergeCell ref="G8:J8"/>
    <mergeCell ref="B9:D9"/>
    <mergeCell ref="B10:D10"/>
    <mergeCell ref="E10:F10"/>
    <mergeCell ref="G10:J10"/>
    <mergeCell ref="B12:D12"/>
    <mergeCell ref="E12:F12"/>
    <mergeCell ref="G12:J12"/>
    <mergeCell ref="L12:Q12"/>
    <mergeCell ref="K14:K25"/>
    <mergeCell ref="M14:M25"/>
    <mergeCell ref="B31:D31"/>
    <mergeCell ref="E31:F31"/>
    <mergeCell ref="G31:J31"/>
    <mergeCell ref="B33:D33"/>
    <mergeCell ref="E33:F33"/>
    <mergeCell ref="G33:J33"/>
    <mergeCell ref="B35:D35"/>
    <mergeCell ref="E35:F35"/>
    <mergeCell ref="G35:J35"/>
    <mergeCell ref="L35:Q35"/>
    <mergeCell ref="K37:K48"/>
    <mergeCell ref="M37:M48"/>
    <mergeCell ref="B54:D54"/>
    <mergeCell ref="E54:F54"/>
    <mergeCell ref="G54:J54"/>
    <mergeCell ref="B56:D56"/>
    <mergeCell ref="E56:F56"/>
    <mergeCell ref="G56:J56"/>
    <mergeCell ref="B58:D58"/>
    <mergeCell ref="E58:F58"/>
    <mergeCell ref="G58:J58"/>
    <mergeCell ref="L58:Q58"/>
    <mergeCell ref="K60:K71"/>
    <mergeCell ref="M60:M71"/>
    <mergeCell ref="B77:D77"/>
    <mergeCell ref="E77:F77"/>
    <mergeCell ref="G77:J77"/>
    <mergeCell ref="B79:D79"/>
    <mergeCell ref="E79:F79"/>
    <mergeCell ref="G79:J79"/>
    <mergeCell ref="B81:D81"/>
    <mergeCell ref="E81:F81"/>
    <mergeCell ref="G81:J81"/>
    <mergeCell ref="L81:Q81"/>
    <mergeCell ref="K83:K94"/>
    <mergeCell ref="M83:M94"/>
    <mergeCell ref="B100:D100"/>
    <mergeCell ref="E100:F100"/>
    <mergeCell ref="G100:J100"/>
    <mergeCell ref="B102:D102"/>
    <mergeCell ref="E102:F102"/>
    <mergeCell ref="G102:J102"/>
    <mergeCell ref="B104:D104"/>
    <mergeCell ref="E104:F104"/>
    <mergeCell ref="G104:J104"/>
    <mergeCell ref="L104:Q104"/>
    <mergeCell ref="K106:K117"/>
    <mergeCell ref="M106:M117"/>
    <mergeCell ref="B123:D123"/>
    <mergeCell ref="E123:F123"/>
    <mergeCell ref="G123:J123"/>
    <mergeCell ref="B125:D125"/>
    <mergeCell ref="E125:F125"/>
    <mergeCell ref="G125:J125"/>
    <mergeCell ref="B127:D127"/>
    <mergeCell ref="E127:F127"/>
    <mergeCell ref="G127:J127"/>
    <mergeCell ref="L127:Q127"/>
    <mergeCell ref="K129:K140"/>
    <mergeCell ref="M129:M140"/>
    <mergeCell ref="B146:D146"/>
    <mergeCell ref="E146:F146"/>
    <mergeCell ref="G146:J146"/>
    <mergeCell ref="B148:D148"/>
    <mergeCell ref="E148:F148"/>
    <mergeCell ref="G148:J148"/>
    <mergeCell ref="B150:D150"/>
    <mergeCell ref="E150:F150"/>
    <mergeCell ref="G150:J150"/>
    <mergeCell ref="L150:Q150"/>
    <mergeCell ref="K152:K163"/>
    <mergeCell ref="M152:M163"/>
    <mergeCell ref="B169:D169"/>
    <mergeCell ref="E169:F169"/>
    <mergeCell ref="G169:J169"/>
    <mergeCell ref="B171:D171"/>
    <mergeCell ref="E171:F171"/>
    <mergeCell ref="G171:J171"/>
    <mergeCell ref="B173:D173"/>
    <mergeCell ref="E173:F173"/>
    <mergeCell ref="G173:J173"/>
    <mergeCell ref="L173:Q173"/>
    <mergeCell ref="K175:K186"/>
    <mergeCell ref="M175:M186"/>
    <mergeCell ref="B192:D192"/>
    <mergeCell ref="E192:F192"/>
    <mergeCell ref="G192:J192"/>
    <mergeCell ref="B194:D194"/>
    <mergeCell ref="E194:F194"/>
    <mergeCell ref="G194:J194"/>
    <mergeCell ref="B196:D196"/>
    <mergeCell ref="E196:F196"/>
    <mergeCell ref="G196:J196"/>
    <mergeCell ref="L196:Q196"/>
    <mergeCell ref="K198:K209"/>
    <mergeCell ref="M198:M209"/>
    <mergeCell ref="B215:D215"/>
    <mergeCell ref="E215:F215"/>
    <mergeCell ref="G215:J215"/>
    <mergeCell ref="B217:D217"/>
    <mergeCell ref="E217:F217"/>
    <mergeCell ref="G217:J217"/>
    <mergeCell ref="B219:D219"/>
    <mergeCell ref="E219:F219"/>
    <mergeCell ref="G219:J219"/>
    <mergeCell ref="L219:Q219"/>
    <mergeCell ref="K221:K232"/>
    <mergeCell ref="M221:M232"/>
    <mergeCell ref="B238:D238"/>
    <mergeCell ref="E238:F238"/>
    <mergeCell ref="G238:J238"/>
    <mergeCell ref="B240:D240"/>
    <mergeCell ref="E240:F240"/>
    <mergeCell ref="G240:J240"/>
    <mergeCell ref="B242:D242"/>
    <mergeCell ref="E242:F242"/>
    <mergeCell ref="G242:J242"/>
    <mergeCell ref="L242:Q242"/>
    <mergeCell ref="K244:K255"/>
    <mergeCell ref="M244:M255"/>
    <mergeCell ref="B261:D261"/>
    <mergeCell ref="E261:F261"/>
    <mergeCell ref="G261:J261"/>
    <mergeCell ref="B263:D263"/>
    <mergeCell ref="E263:F263"/>
    <mergeCell ref="G263:J263"/>
    <mergeCell ref="B265:D265"/>
    <mergeCell ref="E265:F265"/>
    <mergeCell ref="G265:J265"/>
    <mergeCell ref="L265:Q265"/>
    <mergeCell ref="K267:K278"/>
    <mergeCell ref="M267:M278"/>
    <mergeCell ref="B284:D284"/>
    <mergeCell ref="E284:F284"/>
    <mergeCell ref="G284:J284"/>
    <mergeCell ref="B286:D286"/>
    <mergeCell ref="E286:F286"/>
    <mergeCell ref="G286:J286"/>
    <mergeCell ref="B288:D288"/>
    <mergeCell ref="E288:F288"/>
    <mergeCell ref="G288:J288"/>
    <mergeCell ref="L288:Q288"/>
    <mergeCell ref="K290:K301"/>
    <mergeCell ref="M290:M301"/>
    <mergeCell ref="B307:D307"/>
    <mergeCell ref="E307:F307"/>
    <mergeCell ref="G307:J307"/>
    <mergeCell ref="B309:D309"/>
    <mergeCell ref="E309:F309"/>
    <mergeCell ref="G309:J309"/>
    <mergeCell ref="B311:D311"/>
    <mergeCell ref="E311:F311"/>
    <mergeCell ref="G311:J311"/>
    <mergeCell ref="L311:Q311"/>
    <mergeCell ref="K313:K324"/>
    <mergeCell ref="M313:M324"/>
    <mergeCell ref="B330:D330"/>
    <mergeCell ref="E330:F330"/>
    <mergeCell ref="G330:J330"/>
    <mergeCell ref="B332:D332"/>
    <mergeCell ref="E332:F332"/>
    <mergeCell ref="G332:J332"/>
    <mergeCell ref="B334:D334"/>
    <mergeCell ref="E334:F334"/>
    <mergeCell ref="G334:J334"/>
    <mergeCell ref="L334:Q334"/>
    <mergeCell ref="K336:K347"/>
    <mergeCell ref="M336:M347"/>
    <mergeCell ref="B353:D353"/>
    <mergeCell ref="E353:F353"/>
    <mergeCell ref="G353:J353"/>
    <mergeCell ref="B355:D355"/>
    <mergeCell ref="E355:F355"/>
    <mergeCell ref="G355:J355"/>
    <mergeCell ref="B357:D357"/>
    <mergeCell ref="E357:F357"/>
    <mergeCell ref="G357:J357"/>
    <mergeCell ref="L357:Q357"/>
    <mergeCell ref="K359:K370"/>
    <mergeCell ref="M359:M370"/>
    <mergeCell ref="B376:D376"/>
    <mergeCell ref="E376:F376"/>
    <mergeCell ref="G376:J376"/>
    <mergeCell ref="B378:D378"/>
    <mergeCell ref="E378:F378"/>
    <mergeCell ref="G378:J378"/>
    <mergeCell ref="B380:D380"/>
    <mergeCell ref="E380:F380"/>
    <mergeCell ref="G380:J380"/>
    <mergeCell ref="L380:Q380"/>
    <mergeCell ref="K382:K393"/>
    <mergeCell ref="M382:M393"/>
    <mergeCell ref="B399:D399"/>
    <mergeCell ref="E399:F399"/>
    <mergeCell ref="G399:J399"/>
    <mergeCell ref="B401:D401"/>
    <mergeCell ref="E401:F401"/>
    <mergeCell ref="G401:J401"/>
    <mergeCell ref="B403:D403"/>
    <mergeCell ref="E403:F403"/>
    <mergeCell ref="G403:J403"/>
    <mergeCell ref="L403:Q403"/>
    <mergeCell ref="K405:K416"/>
    <mergeCell ref="M405:M416"/>
    <mergeCell ref="B422:D422"/>
    <mergeCell ref="E422:F422"/>
    <mergeCell ref="G422:J422"/>
    <mergeCell ref="B424:D424"/>
    <mergeCell ref="E424:F424"/>
    <mergeCell ref="G424:J424"/>
    <mergeCell ref="B426:D426"/>
    <mergeCell ref="E426:F426"/>
    <mergeCell ref="G426:J426"/>
    <mergeCell ref="L426:Q426"/>
    <mergeCell ref="K428:K439"/>
    <mergeCell ref="M428:M439"/>
    <mergeCell ref="B445:D445"/>
    <mergeCell ref="E445:F445"/>
    <mergeCell ref="G445:J445"/>
    <mergeCell ref="L449:Q449"/>
    <mergeCell ref="K451:K462"/>
    <mergeCell ref="M451:M462"/>
    <mergeCell ref="B447:D447"/>
    <mergeCell ref="E447:F447"/>
    <mergeCell ref="G447:J447"/>
    <mergeCell ref="B449:D449"/>
    <mergeCell ref="E449:F449"/>
    <mergeCell ref="G449:J449"/>
  </mergeCells>
  <dataValidations count="3">
    <dataValidation type="list" allowBlank="1" showInputMessage="1" showErrorMessage="1" sqref="L14:N14 L37:N37 L83:N83 L106:N106 L129:N129 L60:N60 L152:N152 L175:N175 L198:N198 L221:N221 L244:N244 L267:N267 L290:N290 L313:N313 L336:N336 L359:N359 L382:N382 L405:N405 L428:N428 L451:N451" xr:uid="{E71F8B86-FF53-414B-8797-E2FFCAFA2B63}">
      <formula1>"conforme,non conforme"</formula1>
    </dataValidation>
    <dataValidation type="list" allowBlank="1" showInputMessage="1" showErrorMessage="1" sqref="B125:D125 B33:D33 B56:D56 B79:D79 B102:D102 B148:D148 B171:D171 B194:D194 B217:D217 B240:D240 B263:D263 B286:D286 B309:D309 B332:D332 B355:D355 B378:D378 B401:D401 B424:D424 B447:D447" xr:uid="{D6C4833F-60D5-4769-85FE-BBE96DF324BD}">
      <formula1>"100%,90%,80%,70%,60%,50%,"</formula1>
    </dataValidation>
    <dataValidation type="list" allowBlank="1" showInputMessage="1" showErrorMessage="1" promptTitle="Message" prompt="Sélectionner une quotité dans la liste de valeurs à droite dans la cellule" sqref="B10:D10" xr:uid="{D02A4C7B-44D9-4704-B2D3-800CB1CF409C}">
      <formula1>"100%,90%,80%,70%,60%,50%,"</formula1>
    </dataValidation>
  </dataValidations>
  <pageMargins left="0.70866141732283472" right="0.70866141732283472" top="0.27" bottom="0.19685039370078741" header="0.23622047244094491" footer="0.19685039370078741"/>
  <pageSetup paperSize="9" scale="71" fitToHeight="0" orientation="landscape" r:id="rId1"/>
  <headerFooter>
    <oddFooter>&amp;Rpage &amp;P</oddFooter>
  </headerFooter>
  <rowBreaks count="19" manualBreakCount="19">
    <brk id="30" max="16383" man="1"/>
    <brk id="53" max="10" man="1"/>
    <brk id="76" max="10" man="1"/>
    <brk id="99" max="10" man="1"/>
    <brk id="122" max="10" man="1"/>
    <brk id="145" max="10" man="1"/>
    <brk id="168" max="10" man="1"/>
    <brk id="191" max="10" man="1"/>
    <brk id="214" max="10" man="1"/>
    <brk id="237" max="10" man="1"/>
    <brk id="260" max="10" man="1"/>
    <brk id="283" max="10" man="1"/>
    <brk id="306" max="10" man="1"/>
    <brk id="329" max="10" man="1"/>
    <brk id="352" max="10" man="1"/>
    <brk id="375" max="10" man="1"/>
    <brk id="398" max="10" man="1"/>
    <brk id="421" max="10" man="1"/>
    <brk id="444"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A3E8-25B5-4B2D-88C1-8E20F88666DE}">
  <sheetPr>
    <tabColor rgb="FFFFC000"/>
  </sheetPr>
  <dimension ref="A1:K24"/>
  <sheetViews>
    <sheetView view="pageBreakPreview" zoomScaleNormal="100" zoomScaleSheetLayoutView="100" workbookViewId="0">
      <selection activeCell="B9" sqref="B9"/>
    </sheetView>
  </sheetViews>
  <sheetFormatPr baseColWidth="10" defaultRowHeight="14.25" x14ac:dyDescent="0.2"/>
  <cols>
    <col min="1" max="1" width="29.25" style="104" customWidth="1"/>
    <col min="2" max="2" width="32.75" style="104" customWidth="1"/>
    <col min="3" max="3" width="16" style="104" customWidth="1"/>
    <col min="4" max="5" width="32.75" style="104" customWidth="1"/>
    <col min="6" max="6" width="14.25" style="104" customWidth="1"/>
    <col min="7" max="8" width="12.25" style="104" customWidth="1"/>
    <col min="9" max="9" width="14.25" style="104" bestFit="1" customWidth="1"/>
    <col min="10" max="16384" width="11" style="104"/>
  </cols>
  <sheetData>
    <row r="1" spans="1:11" s="133" customFormat="1" ht="18" x14ac:dyDescent="0.2">
      <c r="A1" s="280" t="s">
        <v>139</v>
      </c>
      <c r="B1" s="280"/>
      <c r="C1" s="280"/>
      <c r="D1" s="280"/>
      <c r="E1" s="280"/>
      <c r="F1" s="280"/>
      <c r="G1" s="280"/>
      <c r="H1" s="280"/>
      <c r="I1" s="130"/>
      <c r="J1" s="131"/>
      <c r="K1" s="132"/>
    </row>
    <row r="2" spans="1:11" s="133" customFormat="1" ht="18" x14ac:dyDescent="0.2">
      <c r="A2" s="155"/>
      <c r="B2" s="155"/>
      <c r="C2" s="155"/>
      <c r="D2" s="155"/>
      <c r="E2" s="155"/>
      <c r="F2" s="155"/>
      <c r="G2" s="155"/>
      <c r="H2" s="155"/>
      <c r="I2" s="130"/>
      <c r="J2" s="131"/>
      <c r="K2" s="132"/>
    </row>
    <row r="3" spans="1:11" s="133" customFormat="1" ht="18" x14ac:dyDescent="0.2">
      <c r="A3" s="69" t="s">
        <v>20</v>
      </c>
      <c r="B3" s="285" t="str">
        <f>Dépenses!B4</f>
        <v>Nom du chef de file FR / partenaire FR concerné</v>
      </c>
      <c r="C3" s="286"/>
      <c r="F3" s="131"/>
      <c r="G3" s="134"/>
      <c r="H3" s="134"/>
      <c r="I3" s="130"/>
      <c r="J3" s="131"/>
      <c r="K3" s="132"/>
    </row>
    <row r="4" spans="1:11" s="133" customFormat="1" ht="18" x14ac:dyDescent="0.2">
      <c r="A4" s="82" t="s">
        <v>109</v>
      </c>
      <c r="B4" s="285" t="str">
        <f>IF(Dépenses!B5="","",Dépenses!B5)</f>
        <v/>
      </c>
      <c r="C4" s="286"/>
      <c r="F4" s="131"/>
      <c r="G4" s="134"/>
      <c r="H4" s="134"/>
      <c r="I4" s="130"/>
      <c r="J4" s="131"/>
      <c r="K4" s="132"/>
    </row>
    <row r="5" spans="1:11" s="133" customFormat="1" ht="18" x14ac:dyDescent="0.2">
      <c r="A5" s="83" t="s">
        <v>19</v>
      </c>
      <c r="B5" s="285" t="str">
        <f>Dépenses!B6</f>
        <v>Nom de l'opération</v>
      </c>
      <c r="C5" s="286"/>
      <c r="F5" s="131"/>
      <c r="G5" s="134"/>
      <c r="H5" s="134"/>
      <c r="I5" s="130"/>
      <c r="J5" s="131"/>
      <c r="K5" s="132"/>
    </row>
    <row r="6" spans="1:11" s="133" customFormat="1" ht="18" x14ac:dyDescent="0.2">
      <c r="A6" s="69" t="s">
        <v>156</v>
      </c>
      <c r="B6" s="285">
        <f>Dépenses!B7</f>
        <v>1</v>
      </c>
      <c r="C6" s="286"/>
      <c r="F6" s="131"/>
      <c r="G6" s="134"/>
      <c r="H6" s="134"/>
      <c r="I6" s="130"/>
      <c r="J6" s="131"/>
      <c r="K6" s="132"/>
    </row>
    <row r="7" spans="1:11" s="136" customFormat="1" x14ac:dyDescent="0.2">
      <c r="A7" s="54"/>
      <c r="B7" s="54"/>
      <c r="C7" s="54"/>
      <c r="D7" s="135"/>
      <c r="E7" s="54"/>
      <c r="F7" s="281" t="s">
        <v>140</v>
      </c>
      <c r="G7" s="282"/>
      <c r="H7" s="282"/>
      <c r="I7" s="283"/>
    </row>
    <row r="8" spans="1:11" s="136" customFormat="1" ht="25.5" x14ac:dyDescent="0.2">
      <c r="A8" s="159"/>
      <c r="B8" s="137" t="s">
        <v>141</v>
      </c>
      <c r="C8" s="137" t="s">
        <v>142</v>
      </c>
      <c r="D8" s="137" t="s">
        <v>143</v>
      </c>
      <c r="E8" s="137" t="s">
        <v>144</v>
      </c>
      <c r="F8" s="156" t="s">
        <v>145</v>
      </c>
      <c r="G8" s="156" t="s">
        <v>145</v>
      </c>
      <c r="H8" s="156" t="s">
        <v>145</v>
      </c>
      <c r="I8" s="138" t="s">
        <v>146</v>
      </c>
    </row>
    <row r="9" spans="1:11" s="136" customFormat="1" ht="39.950000000000003" customHeight="1" x14ac:dyDescent="0.2">
      <c r="A9" s="284" t="s">
        <v>150</v>
      </c>
      <c r="B9" s="156"/>
      <c r="C9" s="156"/>
      <c r="D9" s="156"/>
      <c r="E9" s="156"/>
      <c r="F9" s="156"/>
      <c r="G9" s="156"/>
      <c r="H9" s="156"/>
      <c r="I9" s="139">
        <f t="shared" ref="I9:I15" si="0">SUM(F9:H9)</f>
        <v>0</v>
      </c>
    </row>
    <row r="10" spans="1:11" s="136" customFormat="1" ht="39.950000000000003" customHeight="1" x14ac:dyDescent="0.2">
      <c r="A10" s="284"/>
      <c r="B10" s="156"/>
      <c r="C10" s="156"/>
      <c r="D10" s="156"/>
      <c r="E10" s="156"/>
      <c r="F10" s="156"/>
      <c r="G10" s="156"/>
      <c r="H10" s="156"/>
      <c r="I10" s="139">
        <f t="shared" si="0"/>
        <v>0</v>
      </c>
    </row>
    <row r="11" spans="1:11" s="136" customFormat="1" ht="39.950000000000003" customHeight="1" x14ac:dyDescent="0.2">
      <c r="A11" s="284" t="s">
        <v>147</v>
      </c>
      <c r="B11" s="156"/>
      <c r="C11" s="156"/>
      <c r="D11" s="156"/>
      <c r="E11" s="156"/>
      <c r="F11" s="156"/>
      <c r="G11" s="156"/>
      <c r="H11" s="156"/>
      <c r="I11" s="139">
        <f t="shared" si="0"/>
        <v>0</v>
      </c>
    </row>
    <row r="12" spans="1:11" s="136" customFormat="1" ht="39.950000000000003" customHeight="1" x14ac:dyDescent="0.2">
      <c r="A12" s="284"/>
      <c r="B12" s="156"/>
      <c r="C12" s="156"/>
      <c r="D12" s="156"/>
      <c r="E12" s="156"/>
      <c r="F12" s="156"/>
      <c r="G12" s="156"/>
      <c r="H12" s="156"/>
      <c r="I12" s="139">
        <f t="shared" si="0"/>
        <v>0</v>
      </c>
    </row>
    <row r="13" spans="1:11" s="136" customFormat="1" ht="12.75" x14ac:dyDescent="0.2">
      <c r="A13" s="140"/>
      <c r="B13" s="141"/>
      <c r="C13" s="142"/>
      <c r="D13" s="143"/>
      <c r="E13" s="144" t="s">
        <v>148</v>
      </c>
      <c r="F13" s="145">
        <f>SUMIFS(F9:F12,$C9:$C12,"public")</f>
        <v>0</v>
      </c>
      <c r="G13" s="145">
        <f>SUMIFS(G9:G12,$C9:$C12,"public")</f>
        <v>0</v>
      </c>
      <c r="H13" s="145">
        <f>SUMIFS(H9:H12,$C9:$C12,"public")</f>
        <v>0</v>
      </c>
      <c r="I13" s="146">
        <f t="shared" si="0"/>
        <v>0</v>
      </c>
    </row>
    <row r="14" spans="1:11" s="136" customFormat="1" ht="12.75" x14ac:dyDescent="0.2">
      <c r="A14" s="147"/>
      <c r="B14" s="148"/>
      <c r="C14" s="142"/>
      <c r="D14" s="149"/>
      <c r="E14" s="150" t="s">
        <v>149</v>
      </c>
      <c r="F14" s="145">
        <f>SUMIFS(F9:F12,$C9:$C12,"privé")</f>
        <v>0</v>
      </c>
      <c r="G14" s="145">
        <f>SUMIFS(G9:G12,$C9:$C12,"privé")</f>
        <v>0</v>
      </c>
      <c r="H14" s="145">
        <f>SUMIFS(H9:H12,$C9:$C12,"privé")</f>
        <v>0</v>
      </c>
      <c r="I14" s="146">
        <f t="shared" si="0"/>
        <v>0</v>
      </c>
    </row>
    <row r="15" spans="1:11" s="136" customFormat="1" ht="12.75" x14ac:dyDescent="0.2">
      <c r="A15" s="140"/>
      <c r="B15" s="148"/>
      <c r="C15" s="151"/>
      <c r="D15" s="143"/>
      <c r="E15" s="141" t="s">
        <v>146</v>
      </c>
      <c r="F15" s="152">
        <f>SUM(F13:F14)</f>
        <v>0</v>
      </c>
      <c r="G15" s="152">
        <f>SUM(G13:G14)</f>
        <v>0</v>
      </c>
      <c r="H15" s="152">
        <f>SUM(H13:H14)</f>
        <v>0</v>
      </c>
      <c r="I15" s="139">
        <f t="shared" si="0"/>
        <v>0</v>
      </c>
    </row>
    <row r="16" spans="1:11" s="153" customFormat="1" x14ac:dyDescent="0.2">
      <c r="A16" s="136"/>
      <c r="B16" s="136"/>
      <c r="C16" s="136"/>
      <c r="D16" s="136"/>
      <c r="E16" s="136"/>
      <c r="F16" s="136"/>
    </row>
    <row r="17" spans="4:5" x14ac:dyDescent="0.2">
      <c r="D17" s="154" t="s">
        <v>154</v>
      </c>
    </row>
    <row r="18" spans="4:5" x14ac:dyDescent="0.2">
      <c r="D18" s="157" t="s">
        <v>151</v>
      </c>
      <c r="E18" s="161"/>
    </row>
    <row r="19" spans="4:5" x14ac:dyDescent="0.2">
      <c r="D19" s="158" t="s">
        <v>116</v>
      </c>
      <c r="E19" s="162"/>
    </row>
    <row r="20" spans="4:5" x14ac:dyDescent="0.2">
      <c r="D20" s="158" t="s">
        <v>135</v>
      </c>
      <c r="E20" s="162"/>
    </row>
    <row r="21" spans="4:5" x14ac:dyDescent="0.2">
      <c r="D21" s="158" t="s">
        <v>152</v>
      </c>
      <c r="E21" s="162"/>
    </row>
    <row r="22" spans="4:5" x14ac:dyDescent="0.2">
      <c r="D22" s="274" t="s">
        <v>153</v>
      </c>
      <c r="E22" s="275"/>
    </row>
    <row r="23" spans="4:5" x14ac:dyDescent="0.2">
      <c r="D23" s="276"/>
      <c r="E23" s="277"/>
    </row>
    <row r="24" spans="4:5" x14ac:dyDescent="0.2">
      <c r="D24" s="278"/>
      <c r="E24" s="279"/>
    </row>
  </sheetData>
  <mergeCells count="9">
    <mergeCell ref="D22:E24"/>
    <mergeCell ref="A1:H1"/>
    <mergeCell ref="F7:I7"/>
    <mergeCell ref="A9:A10"/>
    <mergeCell ref="A11:A12"/>
    <mergeCell ref="B3:C3"/>
    <mergeCell ref="B4:C4"/>
    <mergeCell ref="B5:C5"/>
    <mergeCell ref="B6:C6"/>
  </mergeCells>
  <dataValidations count="1">
    <dataValidation type="list" allowBlank="1" showInputMessage="1" showErrorMessage="1" sqref="C9:C12" xr:uid="{3BCBC4A6-830A-4453-8646-3B041B4BE647}">
      <formula1>"public,privé"</formula1>
    </dataValidation>
  </dataValidations>
  <pageMargins left="0.7" right="0.7" top="0.75" bottom="0.75" header="0.3" footer="0.3"/>
  <pageSetup paperSize="9" scale="61"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A38"/>
  <sheetViews>
    <sheetView view="pageBreakPreview" zoomScale="80" zoomScaleNormal="85" zoomScaleSheetLayoutView="80" workbookViewId="0">
      <pane ySplit="11" topLeftCell="A12" activePane="bottomLeft" state="frozenSplit"/>
      <selection pane="bottomLeft" activeCell="B12" sqref="B12"/>
    </sheetView>
  </sheetViews>
  <sheetFormatPr baseColWidth="10" defaultRowHeight="14.25" x14ac:dyDescent="0.2"/>
  <cols>
    <col min="1" max="1" width="29.875" customWidth="1"/>
    <col min="2" max="2" width="26.5" customWidth="1"/>
    <col min="3" max="3" width="23.25" customWidth="1"/>
    <col min="4" max="4" width="22.625" customWidth="1"/>
    <col min="5" max="5" width="12.875" customWidth="1"/>
    <col min="6" max="6" width="17.25" customWidth="1"/>
    <col min="7" max="7" width="18" customWidth="1"/>
    <col min="8" max="8" width="16.75" customWidth="1"/>
    <col min="9" max="9" width="10.5" customWidth="1"/>
    <col min="10" max="10" width="13.75" customWidth="1"/>
    <col min="11" max="11" width="14.75" customWidth="1"/>
    <col min="12" max="12" width="8.5" customWidth="1"/>
    <col min="13" max="13" width="14" customWidth="1"/>
    <col min="14" max="14" width="14.375" customWidth="1"/>
    <col min="15" max="15" width="12.5" customWidth="1"/>
    <col min="16" max="16" width="29.75" customWidth="1"/>
  </cols>
  <sheetData>
    <row r="1" spans="1:27" s="15" customFormat="1" ht="27" customHeight="1" x14ac:dyDescent="0.2">
      <c r="A1" s="16" t="s">
        <v>93</v>
      </c>
      <c r="L1"/>
    </row>
    <row r="2" spans="1:27" s="15" customFormat="1" ht="20.25" x14ac:dyDescent="0.2">
      <c r="A2" s="16"/>
      <c r="L2"/>
    </row>
    <row r="3" spans="1:27" s="24" customFormat="1" ht="20.25" customHeight="1" x14ac:dyDescent="0.2">
      <c r="A3" s="69" t="s">
        <v>20</v>
      </c>
      <c r="B3" s="328" t="str">
        <f>Dépenses!B4</f>
        <v>Nom du chef de file FR / partenaire FR concerné</v>
      </c>
      <c r="C3" s="328"/>
      <c r="D3" s="25"/>
      <c r="L3"/>
    </row>
    <row r="4" spans="1:27" s="24" customFormat="1" ht="20.25" customHeight="1" x14ac:dyDescent="0.2">
      <c r="A4" s="82" t="s">
        <v>109</v>
      </c>
      <c r="B4" s="328" t="str">
        <f>IF(Dépenses!B5="","",Dépenses!B5)</f>
        <v/>
      </c>
      <c r="C4" s="328"/>
      <c r="D4" s="27"/>
      <c r="J4" s="28"/>
      <c r="L4"/>
    </row>
    <row r="5" spans="1:27" s="24" customFormat="1" ht="20.25" customHeight="1" x14ac:dyDescent="0.2">
      <c r="A5" s="83" t="s">
        <v>19</v>
      </c>
      <c r="B5" s="328" t="str">
        <f>Dépenses!B6</f>
        <v>Nom de l'opération</v>
      </c>
      <c r="C5" s="328"/>
      <c r="L5"/>
    </row>
    <row r="6" spans="1:27" s="56" customFormat="1" ht="20.25" customHeight="1" x14ac:dyDescent="0.2">
      <c r="A6" s="69" t="s">
        <v>108</v>
      </c>
      <c r="B6" s="328">
        <f>Dépenses!B7</f>
        <v>1</v>
      </c>
      <c r="C6" s="328"/>
      <c r="L6"/>
    </row>
    <row r="7" spans="1:27" s="56" customFormat="1" ht="20.25" customHeight="1" x14ac:dyDescent="0.2">
      <c r="A7" s="69" t="s">
        <v>75</v>
      </c>
      <c r="B7" s="328" t="str">
        <f>IF(Dépenses!B8="","",Dépenses!B8)</f>
        <v/>
      </c>
      <c r="C7" s="328"/>
      <c r="L7"/>
    </row>
    <row r="8" spans="1:27" s="56" customFormat="1" ht="20.25" customHeight="1" x14ac:dyDescent="0.2">
      <c r="A8" s="69" t="s">
        <v>78</v>
      </c>
      <c r="B8" s="327" t="str">
        <f>IF(Dépenses!B9="","",Dépenses!B9)</f>
        <v/>
      </c>
      <c r="C8" s="327"/>
      <c r="L8"/>
    </row>
    <row r="9" spans="1:27" s="24" customFormat="1" ht="20.25" customHeight="1" x14ac:dyDescent="0.2">
      <c r="A9" s="56"/>
      <c r="B9" s="26"/>
      <c r="D9" s="27"/>
      <c r="L9"/>
    </row>
    <row r="10" spans="1:27" s="17" customFormat="1" ht="36" customHeight="1" x14ac:dyDescent="0.25">
      <c r="A10" s="321" t="s">
        <v>80</v>
      </c>
      <c r="B10" s="322"/>
      <c r="C10" s="322"/>
      <c r="D10" s="322"/>
      <c r="E10" s="322"/>
      <c r="F10" s="322"/>
      <c r="G10" s="322"/>
      <c r="H10" s="322"/>
      <c r="I10" s="322"/>
      <c r="J10" s="322"/>
      <c r="K10" s="323"/>
      <c r="L10"/>
      <c r="M10" s="318" t="s">
        <v>60</v>
      </c>
      <c r="N10" s="319"/>
      <c r="O10" s="319"/>
      <c r="P10" s="320"/>
      <c r="Q10" s="24"/>
      <c r="R10" s="24"/>
      <c r="S10" s="24"/>
      <c r="T10" s="24"/>
      <c r="U10" s="24"/>
      <c r="V10" s="24"/>
      <c r="W10" s="24"/>
      <c r="X10" s="24"/>
      <c r="Y10" s="24"/>
      <c r="Z10" s="24"/>
      <c r="AA10" s="24"/>
    </row>
    <row r="11" spans="1:27" s="17" customFormat="1" ht="41.25" customHeight="1" x14ac:dyDescent="0.25">
      <c r="A11" s="49" t="s">
        <v>96</v>
      </c>
      <c r="B11" s="49" t="s">
        <v>163</v>
      </c>
      <c r="C11" s="49" t="s">
        <v>39</v>
      </c>
      <c r="D11" s="49" t="s">
        <v>62</v>
      </c>
      <c r="E11" s="49" t="s">
        <v>119</v>
      </c>
      <c r="F11" s="49" t="s">
        <v>64</v>
      </c>
      <c r="G11" s="49" t="s">
        <v>63</v>
      </c>
      <c r="H11" s="49" t="s">
        <v>38</v>
      </c>
      <c r="I11" s="49" t="s">
        <v>33</v>
      </c>
      <c r="J11" s="49" t="s">
        <v>110</v>
      </c>
      <c r="K11" s="49" t="s">
        <v>37</v>
      </c>
      <c r="L11"/>
      <c r="M11" s="180" t="s">
        <v>36</v>
      </c>
      <c r="N11" s="180" t="s">
        <v>35</v>
      </c>
      <c r="O11" s="180" t="s">
        <v>34</v>
      </c>
      <c r="P11" s="180" t="s">
        <v>14</v>
      </c>
      <c r="Q11" s="24"/>
      <c r="R11" s="24"/>
      <c r="S11" s="24"/>
      <c r="T11" s="24"/>
      <c r="U11" s="24"/>
      <c r="V11" s="24"/>
      <c r="W11" s="24"/>
      <c r="X11" s="24"/>
      <c r="Y11" s="24"/>
      <c r="Z11" s="24"/>
      <c r="AA11" s="24"/>
    </row>
    <row r="12" spans="1:27" s="19" customFormat="1" ht="29.25" customHeight="1" x14ac:dyDescent="0.25">
      <c r="A12" s="64" t="s">
        <v>94</v>
      </c>
      <c r="B12" s="120"/>
      <c r="C12" s="120"/>
      <c r="D12" s="120"/>
      <c r="E12" s="120"/>
      <c r="F12" s="121"/>
      <c r="G12" s="122"/>
      <c r="H12" s="121"/>
      <c r="I12" s="84" t="str">
        <f xml:space="preserve"> IF(H12="","",H12/G12)</f>
        <v/>
      </c>
      <c r="J12" s="126"/>
      <c r="K12" s="120"/>
      <c r="L12"/>
      <c r="M12" s="181"/>
      <c r="N12" s="182"/>
      <c r="O12" s="183"/>
      <c r="P12" s="182"/>
      <c r="Q12" s="24"/>
      <c r="R12" s="24"/>
      <c r="S12" s="24"/>
      <c r="T12" s="24"/>
      <c r="U12" s="24"/>
      <c r="V12" s="24"/>
      <c r="W12" s="24"/>
      <c r="X12" s="24"/>
      <c r="Y12" s="24"/>
      <c r="Z12" s="24"/>
      <c r="AA12" s="24"/>
    </row>
    <row r="13" spans="1:27" s="19" customFormat="1" ht="29.25" customHeight="1" x14ac:dyDescent="0.25">
      <c r="A13" s="64" t="s">
        <v>95</v>
      </c>
      <c r="B13" s="120"/>
      <c r="C13" s="120"/>
      <c r="D13" s="120"/>
      <c r="E13" s="120"/>
      <c r="F13" s="121"/>
      <c r="G13" s="122"/>
      <c r="H13" s="121"/>
      <c r="I13" s="84" t="str">
        <f t="shared" ref="I13:I15" si="0" xml:space="preserve"> IF(H13="","",H13/G13)</f>
        <v/>
      </c>
      <c r="J13" s="126"/>
      <c r="K13" s="120"/>
      <c r="L13"/>
      <c r="M13" s="182"/>
      <c r="N13" s="182"/>
      <c r="O13" s="183"/>
      <c r="P13" s="182"/>
      <c r="Q13" s="24"/>
      <c r="R13" s="24"/>
      <c r="S13" s="24"/>
      <c r="T13" s="24"/>
      <c r="U13" s="24"/>
      <c r="V13" s="24"/>
      <c r="W13" s="24"/>
      <c r="X13" s="24"/>
      <c r="Y13" s="24"/>
      <c r="Z13" s="24"/>
      <c r="AA13" s="24"/>
    </row>
    <row r="14" spans="1:27" s="19" customFormat="1" ht="29.25" customHeight="1" x14ac:dyDescent="0.25">
      <c r="A14" s="64" t="s">
        <v>131</v>
      </c>
      <c r="B14" s="123"/>
      <c r="C14" s="123"/>
      <c r="D14" s="123"/>
      <c r="E14" s="120"/>
      <c r="F14" s="124"/>
      <c r="G14" s="125"/>
      <c r="H14" s="124"/>
      <c r="I14" s="84" t="str">
        <f t="shared" si="0"/>
        <v/>
      </c>
      <c r="J14" s="127"/>
      <c r="K14" s="123"/>
      <c r="L14"/>
      <c r="M14" s="182"/>
      <c r="N14" s="182"/>
      <c r="O14" s="183"/>
      <c r="P14" s="182"/>
      <c r="Q14" s="24"/>
      <c r="R14" s="24"/>
      <c r="S14" s="24"/>
      <c r="T14" s="24"/>
      <c r="U14" s="24"/>
      <c r="V14" s="24"/>
      <c r="W14" s="24"/>
      <c r="X14" s="24"/>
      <c r="Y14" s="24"/>
      <c r="Z14" s="24"/>
      <c r="AA14" s="24"/>
    </row>
    <row r="15" spans="1:27" s="19" customFormat="1" ht="44.25" customHeight="1" x14ac:dyDescent="0.25">
      <c r="A15" s="64" t="s">
        <v>132</v>
      </c>
      <c r="B15" s="123"/>
      <c r="C15" s="123"/>
      <c r="D15" s="123"/>
      <c r="E15" s="120"/>
      <c r="F15" s="124"/>
      <c r="G15" s="125"/>
      <c r="H15" s="124"/>
      <c r="I15" s="84" t="str">
        <f t="shared" si="0"/>
        <v/>
      </c>
      <c r="J15" s="127"/>
      <c r="K15" s="123"/>
      <c r="L15"/>
      <c r="M15" s="182"/>
      <c r="N15" s="182"/>
      <c r="O15" s="183"/>
      <c r="P15" s="182"/>
      <c r="Q15" s="24"/>
      <c r="R15" s="24"/>
      <c r="S15" s="24"/>
      <c r="T15" s="24"/>
      <c r="U15" s="24"/>
      <c r="V15" s="24"/>
      <c r="W15" s="24"/>
      <c r="X15" s="24"/>
      <c r="Y15" s="24"/>
      <c r="Z15" s="24"/>
      <c r="AA15" s="24"/>
    </row>
    <row r="16" spans="1:27" s="17" customFormat="1" ht="29.25" customHeight="1" x14ac:dyDescent="0.25">
      <c r="A16" s="18" t="s">
        <v>53</v>
      </c>
      <c r="B16" s="329"/>
      <c r="C16" s="330"/>
      <c r="D16" s="330"/>
      <c r="E16" s="331"/>
      <c r="F16" s="34">
        <f>SUM(F12:F15)</f>
        <v>0</v>
      </c>
      <c r="G16" s="34">
        <f>SUM(G12:G15)</f>
        <v>0</v>
      </c>
      <c r="H16" s="34">
        <f>SUM(H12:H15)</f>
        <v>0</v>
      </c>
      <c r="I16" s="85"/>
      <c r="J16" s="128"/>
      <c r="K16" s="129"/>
      <c r="L16"/>
      <c r="M16"/>
      <c r="N16"/>
      <c r="O16" s="184">
        <f t="shared" ref="O16" si="1">SUM(O12:O15)</f>
        <v>0</v>
      </c>
      <c r="P16"/>
      <c r="Q16" s="24"/>
      <c r="R16" s="24"/>
      <c r="S16" s="24"/>
      <c r="T16" s="24"/>
      <c r="U16" s="24"/>
      <c r="V16" s="24"/>
      <c r="W16" s="24"/>
      <c r="X16" s="24"/>
      <c r="Y16" s="24"/>
      <c r="Z16" s="24"/>
      <c r="AA16" s="24"/>
    </row>
    <row r="17" spans="1:27" s="33" customFormat="1" ht="14.25" customHeight="1" x14ac:dyDescent="0.2">
      <c r="A17" s="31"/>
      <c r="B17" s="31"/>
      <c r="C17" s="32"/>
      <c r="D17" s="29"/>
      <c r="E17" s="29"/>
      <c r="F17" s="29"/>
      <c r="G17" s="29"/>
      <c r="H17" s="29"/>
      <c r="I17" s="29"/>
      <c r="J17" s="29"/>
      <c r="K17" s="29"/>
      <c r="L17"/>
      <c r="M17" s="29"/>
      <c r="P17" s="24"/>
      <c r="Q17" s="24"/>
      <c r="R17" s="24"/>
      <c r="S17" s="24"/>
      <c r="T17" s="24"/>
      <c r="U17" s="24"/>
      <c r="V17" s="24"/>
      <c r="W17" s="24"/>
      <c r="X17" s="24"/>
      <c r="Y17" s="24"/>
      <c r="Z17" s="24"/>
    </row>
    <row r="18" spans="1:27" x14ac:dyDescent="0.2">
      <c r="B18" s="54"/>
      <c r="O18" s="39"/>
      <c r="P18" s="39"/>
      <c r="Q18" s="24"/>
      <c r="R18" s="24"/>
      <c r="S18" s="24"/>
      <c r="T18" s="24"/>
      <c r="U18" s="24"/>
      <c r="V18" s="24"/>
      <c r="W18" s="24"/>
      <c r="X18" s="24"/>
      <c r="Y18" s="24"/>
      <c r="Z18" s="24"/>
      <c r="AA18" s="24"/>
    </row>
    <row r="19" spans="1:27" ht="21" customHeight="1" x14ac:dyDescent="0.2">
      <c r="A19" s="324" t="s">
        <v>133</v>
      </c>
      <c r="B19" s="325"/>
      <c r="C19" s="325"/>
      <c r="D19" s="326"/>
      <c r="E19" s="1"/>
      <c r="F19" s="90" t="s">
        <v>125</v>
      </c>
      <c r="G19" s="91"/>
      <c r="H19" s="91"/>
      <c r="I19" s="91"/>
      <c r="J19" s="91"/>
      <c r="K19" s="92"/>
      <c r="M19" s="39"/>
      <c r="N19" s="39"/>
      <c r="O19" s="24"/>
      <c r="P19" s="24"/>
      <c r="Q19" s="24"/>
      <c r="R19" s="24"/>
      <c r="S19" s="24"/>
      <c r="T19" s="24"/>
      <c r="U19" s="24"/>
      <c r="V19" s="24"/>
      <c r="W19" s="24"/>
      <c r="X19" s="24"/>
      <c r="Y19" s="24"/>
    </row>
    <row r="20" spans="1:27" ht="21" customHeight="1" x14ac:dyDescent="0.2">
      <c r="A20" s="93" t="s">
        <v>118</v>
      </c>
      <c r="B20" s="94"/>
      <c r="C20" s="94"/>
      <c r="D20" s="95"/>
      <c r="E20" s="76"/>
      <c r="F20" s="96" t="s">
        <v>164</v>
      </c>
      <c r="G20" s="97"/>
      <c r="H20" s="97"/>
      <c r="I20" s="97"/>
      <c r="J20" s="97"/>
      <c r="K20" s="98"/>
      <c r="M20" s="39"/>
      <c r="N20" s="39"/>
      <c r="O20" s="24"/>
      <c r="P20" s="24"/>
      <c r="Q20" s="24"/>
      <c r="R20" s="24"/>
      <c r="S20" s="24"/>
      <c r="T20" s="24"/>
      <c r="U20" s="24"/>
      <c r="V20" s="24"/>
      <c r="W20" s="24"/>
      <c r="X20" s="24"/>
      <c r="Y20" s="24"/>
    </row>
    <row r="21" spans="1:27" ht="25.5" customHeight="1" x14ac:dyDescent="0.2">
      <c r="A21" s="163" t="s">
        <v>117</v>
      </c>
      <c r="B21" s="169"/>
      <c r="C21" s="164"/>
      <c r="D21" s="165"/>
      <c r="E21" s="76"/>
      <c r="F21" s="240" t="s">
        <v>120</v>
      </c>
      <c r="G21" s="241"/>
      <c r="H21" s="315" t="s">
        <v>16</v>
      </c>
      <c r="I21" s="316"/>
      <c r="J21" s="316"/>
      <c r="K21" s="317"/>
      <c r="M21" s="39"/>
      <c r="N21" s="24"/>
      <c r="O21" s="24"/>
      <c r="P21" s="24"/>
      <c r="Q21" s="24"/>
      <c r="R21" s="24"/>
      <c r="S21" s="24"/>
      <c r="T21" s="24"/>
      <c r="U21" s="24"/>
      <c r="V21" s="24"/>
      <c r="W21" s="24"/>
      <c r="X21" s="24"/>
    </row>
    <row r="22" spans="1:27" ht="25.5" customHeight="1" x14ac:dyDescent="0.2">
      <c r="A22" s="163" t="s">
        <v>116</v>
      </c>
      <c r="B22" s="166"/>
      <c r="C22" s="167"/>
      <c r="D22" s="168"/>
      <c r="E22" s="76"/>
      <c r="F22" s="242"/>
      <c r="G22" s="243"/>
      <c r="H22" s="306" t="s">
        <v>127</v>
      </c>
      <c r="I22" s="307"/>
      <c r="J22" s="307"/>
      <c r="K22" s="308"/>
      <c r="M22" s="39"/>
      <c r="N22" s="24"/>
      <c r="O22" s="24"/>
      <c r="P22" s="24"/>
      <c r="Q22" s="24"/>
      <c r="R22" s="24"/>
      <c r="S22" s="24"/>
      <c r="T22" s="24"/>
      <c r="U22" s="24"/>
      <c r="V22" s="24"/>
      <c r="W22" s="24"/>
      <c r="X22" s="24"/>
    </row>
    <row r="23" spans="1:27" ht="25.5" customHeight="1" x14ac:dyDescent="0.2">
      <c r="A23" s="287" t="s">
        <v>15</v>
      </c>
      <c r="B23" s="315" t="s">
        <v>135</v>
      </c>
      <c r="C23" s="316"/>
      <c r="D23" s="317"/>
      <c r="E23" s="76"/>
      <c r="F23" s="242"/>
      <c r="G23" s="243"/>
      <c r="H23" s="309"/>
      <c r="I23" s="310"/>
      <c r="J23" s="310"/>
      <c r="K23" s="311"/>
      <c r="M23" s="24"/>
      <c r="N23" s="24"/>
      <c r="O23" s="24"/>
      <c r="P23" s="24"/>
      <c r="Q23" s="24"/>
      <c r="R23" s="24"/>
      <c r="S23" s="24"/>
      <c r="T23" s="24"/>
      <c r="U23" s="24"/>
      <c r="V23" s="24"/>
      <c r="W23" s="24"/>
    </row>
    <row r="24" spans="1:27" x14ac:dyDescent="0.2">
      <c r="A24" s="288"/>
      <c r="B24" s="306" t="s">
        <v>134</v>
      </c>
      <c r="C24" s="307"/>
      <c r="D24" s="308"/>
      <c r="E24" s="76"/>
      <c r="F24" s="242"/>
      <c r="G24" s="243"/>
      <c r="H24" s="309"/>
      <c r="I24" s="310"/>
      <c r="J24" s="310"/>
      <c r="K24" s="311"/>
      <c r="M24" s="24"/>
      <c r="N24" s="24"/>
      <c r="O24" s="24"/>
      <c r="P24" s="24"/>
      <c r="Q24" s="24"/>
      <c r="R24" s="24"/>
      <c r="S24" s="24"/>
      <c r="T24" s="24"/>
      <c r="U24" s="24"/>
      <c r="V24" s="24"/>
      <c r="W24" s="24"/>
    </row>
    <row r="25" spans="1:27" x14ac:dyDescent="0.2">
      <c r="A25" s="288"/>
      <c r="B25" s="309"/>
      <c r="C25" s="310"/>
      <c r="D25" s="311"/>
      <c r="E25" s="76"/>
      <c r="F25" s="242"/>
      <c r="G25" s="243"/>
      <c r="H25" s="309"/>
      <c r="I25" s="310"/>
      <c r="J25" s="310"/>
      <c r="K25" s="311"/>
    </row>
    <row r="26" spans="1:27" ht="63.75" customHeight="1" x14ac:dyDescent="0.2">
      <c r="A26" s="288"/>
      <c r="B26" s="309"/>
      <c r="C26" s="310"/>
      <c r="D26" s="311"/>
      <c r="E26" s="76"/>
      <c r="F26" s="244"/>
      <c r="G26" s="245"/>
      <c r="H26" s="312"/>
      <c r="I26" s="313"/>
      <c r="J26" s="313"/>
      <c r="K26" s="314"/>
    </row>
    <row r="27" spans="1:27" ht="29.25" customHeight="1" x14ac:dyDescent="0.2">
      <c r="A27" s="289"/>
      <c r="B27" s="312"/>
      <c r="C27" s="313"/>
      <c r="D27" s="314"/>
      <c r="E27" s="76"/>
      <c r="F27" s="296" t="s">
        <v>126</v>
      </c>
      <c r="G27" s="297"/>
      <c r="H27" s="298"/>
      <c r="I27" s="298"/>
      <c r="J27" s="298"/>
      <c r="K27" s="299"/>
    </row>
    <row r="28" spans="1:27" ht="30" customHeight="1" x14ac:dyDescent="0.2">
      <c r="A28" s="290" t="s">
        <v>136</v>
      </c>
      <c r="B28" s="291"/>
      <c r="C28" s="291"/>
      <c r="D28" s="292"/>
      <c r="E28" s="76"/>
      <c r="F28" s="300" t="s">
        <v>137</v>
      </c>
      <c r="G28" s="301"/>
      <c r="H28" s="301"/>
      <c r="I28" s="301"/>
      <c r="J28" s="301"/>
      <c r="K28" s="302"/>
    </row>
    <row r="29" spans="1:27" ht="35.25" customHeight="1" x14ac:dyDescent="0.2">
      <c r="A29" s="293"/>
      <c r="B29" s="294"/>
      <c r="C29" s="294"/>
      <c r="D29" s="295"/>
      <c r="E29" s="76"/>
      <c r="F29" s="303"/>
      <c r="G29" s="304"/>
      <c r="H29" s="304"/>
      <c r="I29" s="304"/>
      <c r="J29" s="304"/>
      <c r="K29" s="305"/>
    </row>
    <row r="30" spans="1:27" x14ac:dyDescent="0.2">
      <c r="E30" s="76"/>
    </row>
    <row r="31" spans="1:27" x14ac:dyDescent="0.2">
      <c r="E31" s="76"/>
    </row>
    <row r="37" ht="14.25" customHeight="1" x14ac:dyDescent="0.2"/>
    <row r="38" ht="14.25" customHeight="1" x14ac:dyDescent="0.2"/>
  </sheetData>
  <mergeCells count="19">
    <mergeCell ref="M10:P10"/>
    <mergeCell ref="A10:K10"/>
    <mergeCell ref="A19:D19"/>
    <mergeCell ref="B8:C8"/>
    <mergeCell ref="B3:C3"/>
    <mergeCell ref="B4:C4"/>
    <mergeCell ref="B5:C5"/>
    <mergeCell ref="B6:C6"/>
    <mergeCell ref="B7:C7"/>
    <mergeCell ref="B16:E16"/>
    <mergeCell ref="A23:A27"/>
    <mergeCell ref="F21:G26"/>
    <mergeCell ref="A28:D29"/>
    <mergeCell ref="F27:K27"/>
    <mergeCell ref="F28:K29"/>
    <mergeCell ref="B24:D27"/>
    <mergeCell ref="H22:K26"/>
    <mergeCell ref="B23:D23"/>
    <mergeCell ref="H21:K21"/>
  </mergeCells>
  <dataValidations count="1">
    <dataValidation type="list" allowBlank="1" showInputMessage="1" showErrorMessage="1" sqref="E12:E15" xr:uid="{00000000-0002-0000-0500-000000000000}">
      <formula1>"public,privé"</formula1>
    </dataValidation>
  </dataValidations>
  <pageMargins left="0.4" right="0.41" top="0.75" bottom="0.75" header="0.3" footer="0.3"/>
  <pageSetup paperSize="9" scale="62" fitToHeight="0"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election activeCell="B14" sqref="B14"/>
    </sheetView>
  </sheetViews>
  <sheetFormatPr baseColWidth="10" defaultRowHeight="14.25" x14ac:dyDescent="0.2"/>
  <cols>
    <col min="1" max="1" width="43.75" customWidth="1"/>
    <col min="2" max="2" width="34.625" bestFit="1" customWidth="1"/>
    <col min="3" max="3" width="32" bestFit="1" customWidth="1"/>
  </cols>
  <sheetData>
    <row r="1" spans="1:3" ht="15" x14ac:dyDescent="0.25">
      <c r="A1" s="20" t="s">
        <v>79</v>
      </c>
    </row>
    <row r="3" spans="1:3" x14ac:dyDescent="0.2">
      <c r="A3" s="36" t="s">
        <v>65</v>
      </c>
      <c r="B3" s="38" t="s">
        <v>68</v>
      </c>
      <c r="C3" s="38" t="s">
        <v>69</v>
      </c>
    </row>
    <row r="4" spans="1:3" x14ac:dyDescent="0.2">
      <c r="A4" s="37" t="s">
        <v>66</v>
      </c>
      <c r="B4" s="38">
        <v>4890.8525202240198</v>
      </c>
      <c r="C4" s="38">
        <v>0</v>
      </c>
    </row>
    <row r="5" spans="1:3" x14ac:dyDescent="0.2">
      <c r="A5" s="37" t="s">
        <v>8</v>
      </c>
      <c r="B5" s="38">
        <v>513724.76999999996</v>
      </c>
      <c r="C5" s="38">
        <v>0</v>
      </c>
    </row>
    <row r="6" spans="1:3" x14ac:dyDescent="0.2">
      <c r="A6" s="37" t="s">
        <v>18</v>
      </c>
      <c r="B6" s="38">
        <v>49080.289999999994</v>
      </c>
      <c r="C6" s="38">
        <v>0</v>
      </c>
    </row>
    <row r="7" spans="1:3" x14ac:dyDescent="0.2">
      <c r="A7" s="37" t="s">
        <v>48</v>
      </c>
      <c r="B7" s="38">
        <v>7362.0434999999989</v>
      </c>
      <c r="C7" s="38">
        <v>0</v>
      </c>
    </row>
    <row r="8" spans="1:3" x14ac:dyDescent="0.2">
      <c r="A8" s="37" t="s">
        <v>67</v>
      </c>
      <c r="B8" s="38">
        <v>575057.95602022402</v>
      </c>
      <c r="C8" s="38">
        <v>0</v>
      </c>
    </row>
  </sheetData>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4"/>
  <sheetViews>
    <sheetView workbookViewId="0">
      <selection activeCell="B14" sqref="B14"/>
    </sheetView>
  </sheetViews>
  <sheetFormatPr baseColWidth="10" defaultRowHeight="14.25" x14ac:dyDescent="0.2"/>
  <cols>
    <col min="1" max="1" width="53.625" bestFit="1" customWidth="1"/>
  </cols>
  <sheetData>
    <row r="1" spans="1:1" ht="15" x14ac:dyDescent="0.25">
      <c r="A1" s="20" t="s">
        <v>51</v>
      </c>
    </row>
    <row r="2" spans="1:1" x14ac:dyDescent="0.2">
      <c r="A2" s="1" t="s">
        <v>18</v>
      </c>
    </row>
    <row r="3" spans="1:1" x14ac:dyDescent="0.2">
      <c r="A3" s="1" t="s">
        <v>8</v>
      </c>
    </row>
    <row r="4" spans="1:1" x14ac:dyDescent="0.2">
      <c r="A4" s="1" t="s">
        <v>40</v>
      </c>
    </row>
    <row r="5" spans="1:1" x14ac:dyDescent="0.2">
      <c r="A5" s="1" t="s">
        <v>42</v>
      </c>
    </row>
    <row r="6" spans="1:1" x14ac:dyDescent="0.2">
      <c r="A6" s="1" t="s">
        <v>43</v>
      </c>
    </row>
    <row r="7" spans="1:1" x14ac:dyDescent="0.2">
      <c r="A7" s="1" t="s">
        <v>44</v>
      </c>
    </row>
    <row r="8" spans="1:1" x14ac:dyDescent="0.2">
      <c r="A8" s="1" t="s">
        <v>45</v>
      </c>
    </row>
    <row r="9" spans="1:1" x14ac:dyDescent="0.2">
      <c r="A9" s="1" t="s">
        <v>48</v>
      </c>
    </row>
    <row r="10" spans="1:1" x14ac:dyDescent="0.2">
      <c r="A10" s="1" t="s">
        <v>46</v>
      </c>
    </row>
    <row r="11" spans="1:1" x14ac:dyDescent="0.2">
      <c r="A11" s="1" t="s">
        <v>47</v>
      </c>
    </row>
    <row r="12" spans="1:1" x14ac:dyDescent="0.2">
      <c r="A12" s="1" t="s">
        <v>49</v>
      </c>
    </row>
    <row r="13" spans="1:1" x14ac:dyDescent="0.2">
      <c r="A13" s="1" t="s">
        <v>41</v>
      </c>
    </row>
    <row r="14" spans="1:1" x14ac:dyDescent="0.2">
      <c r="A14"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Notice</vt:lpstr>
      <vt:lpstr>Dépenses</vt:lpstr>
      <vt:lpstr>Détail - Personnels</vt:lpstr>
      <vt:lpstr>Contrib en nature</vt:lpstr>
      <vt:lpstr>Ressources</vt:lpstr>
      <vt:lpstr>Récap par catégorie de dépense</vt:lpstr>
      <vt:lpstr>Liste catégories de dépenses</vt:lpstr>
      <vt:lpstr>'Détail - Personnels'!Impression_des_titres</vt:lpstr>
      <vt:lpstr>Dépenses!Zone_d_impression</vt:lpstr>
      <vt:lpstr>'Détail - Personnels'!Zone_d_impression</vt:lpstr>
      <vt:lpstr>Notice!Zone_d_impression</vt:lpstr>
      <vt:lpstr>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Chappaz Amélie</dc:creator>
  <cp:lastModifiedBy>SANCHEZ Elvina</cp:lastModifiedBy>
  <cp:lastPrinted>2023-06-20T13:21:39Z</cp:lastPrinted>
  <dcterms:created xsi:type="dcterms:W3CDTF">2016-07-18T14:00:05Z</dcterms:created>
  <dcterms:modified xsi:type="dcterms:W3CDTF">2025-04-14T09:51:19Z</dcterms:modified>
</cp:coreProperties>
</file>